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7715" windowHeight="8250" firstSheet="5" activeTab="7"/>
  </bookViews>
  <sheets>
    <sheet name="OBJ. 1" sheetId="1" r:id="rId1"/>
    <sheet name="condensado" sheetId="5" r:id="rId2"/>
    <sheet name="FECYT" sheetId="2" r:id="rId3"/>
    <sheet name="FICA" sheetId="3" r:id="rId4"/>
    <sheet name="FICAYA" sheetId="4" r:id="rId5"/>
    <sheet name="Hoja1" sheetId="6" r:id="rId6"/>
    <sheet name="consolidado " sheetId="7" r:id="rId7"/>
    <sheet name="PPPP" sheetId="9" r:id="rId8"/>
    <sheet name="OBJ.1" sheetId="11" r:id="rId9"/>
    <sheet name="OBJ.2" sheetId="10" r:id="rId10"/>
    <sheet name="OBJ.3" sheetId="12" r:id="rId11"/>
    <sheet name="OBJ.4" sheetId="13" r:id="rId12"/>
    <sheet name="indicadores " sheetId="14" r:id="rId13"/>
    <sheet name="metas" sheetId="15" r:id="rId14"/>
    <sheet name="PPPP (2)" sheetId="16" r:id="rId15"/>
  </sheets>
  <definedNames>
    <definedName name="_xlnm.Print_Titles" localSheetId="1">condensado!$1:$5</definedName>
    <definedName name="_xlnm.Print_Titles" localSheetId="6">'consolidado '!$1:$5</definedName>
    <definedName name="_xlnm.Print_Titles" localSheetId="8">OBJ.1!$1:$1</definedName>
    <definedName name="_xlnm.Print_Titles" localSheetId="9">OBJ.2!$1:$1</definedName>
    <definedName name="_xlnm.Print_Titles" localSheetId="10">OBJ.3!$1:$1</definedName>
    <definedName name="_xlnm.Print_Titles" localSheetId="11">OBJ.4!$1:$1</definedName>
    <definedName name="_xlnm.Print_Titles" localSheetId="7">PPPP!$1:$1</definedName>
    <definedName name="_xlnm.Print_Titles" localSheetId="14">'PPPP (2)'!$1:$1</definedName>
  </definedNames>
  <calcPr calcId="145621"/>
</workbook>
</file>

<file path=xl/calcChain.xml><?xml version="1.0" encoding="utf-8"?>
<calcChain xmlns="http://schemas.openxmlformats.org/spreadsheetml/2006/main">
  <c r="T190" i="7" l="1"/>
  <c r="S190" i="5" l="1"/>
  <c r="H225" i="4" l="1"/>
  <c r="I150" i="4"/>
  <c r="I162" i="3"/>
  <c r="I161" i="3"/>
  <c r="I158" i="3"/>
  <c r="I153" i="3"/>
  <c r="I138" i="3"/>
  <c r="I111" i="3"/>
  <c r="I93" i="3"/>
  <c r="I85" i="3"/>
  <c r="I75" i="3"/>
  <c r="I61" i="3"/>
  <c r="I55" i="3"/>
  <c r="I49" i="3"/>
  <c r="I43" i="3"/>
  <c r="I33" i="3"/>
  <c r="I27" i="3"/>
  <c r="I21" i="3"/>
  <c r="I12" i="3"/>
  <c r="I6" i="3"/>
</calcChain>
</file>

<file path=xl/sharedStrings.xml><?xml version="1.0" encoding="utf-8"?>
<sst xmlns="http://schemas.openxmlformats.org/spreadsheetml/2006/main" count="7979" uniqueCount="1822">
  <si>
    <t xml:space="preserve">UNIVERSIDAD TÉCNICA DEL NORTE </t>
  </si>
  <si>
    <t>DIRECCIÓN DE PLANEAMIENTO Y EVALUACIÓN INTEGRAL</t>
  </si>
  <si>
    <t>MATRIZ PARA ELABORAR LA PROGRAMACIÓN ANUAL DE LA POLÍTICA PÚBLICA (PAPP)</t>
  </si>
  <si>
    <t xml:space="preserve">Planificación Institucional </t>
  </si>
  <si>
    <t>Presupuesto Inversión (PI)</t>
  </si>
  <si>
    <t xml:space="preserve">Medio de Verificación </t>
  </si>
  <si>
    <t xml:space="preserve">Responsable </t>
  </si>
  <si>
    <t xml:space="preserve">Objetivo estratégico institucional </t>
  </si>
  <si>
    <t xml:space="preserve">Indicador intemedio </t>
  </si>
  <si>
    <t xml:space="preserve">Linea Base </t>
  </si>
  <si>
    <t>Meta quinquenal</t>
  </si>
  <si>
    <t xml:space="preserve">Meta anual </t>
  </si>
  <si>
    <t>Desglose semestral de la meta</t>
  </si>
  <si>
    <t xml:space="preserve">Programas de inversión </t>
  </si>
  <si>
    <t xml:space="preserve">Proyectos de Inversión </t>
  </si>
  <si>
    <t xml:space="preserve">Presupuesto </t>
  </si>
  <si>
    <t>1.Fortalecer la formación integral de los estudiantes con educación de calidad</t>
  </si>
  <si>
    <t>1.Alineación y Actualización del Modelo Educativo con las políticas públicas</t>
  </si>
  <si>
    <t>1.Modelo Educativo aprobado</t>
  </si>
  <si>
    <t>1. Hasta el segundo semestre del 2013  actualizar  e implementar el Modelo Educativo institucional en el primer semestre de cada año hasta el 2017.</t>
  </si>
  <si>
    <t xml:space="preserve">1. Al segundo semestre   de 2013 actualizar  e implementar el Modelo Educativo institucional </t>
  </si>
  <si>
    <t xml:space="preserve">1. Hasta junio de 2013, se desarrollará los instrumentos para la implementación del modelo educativo </t>
  </si>
  <si>
    <t xml:space="preserve">1. Modelo Educativo Institucional </t>
  </si>
  <si>
    <t>1. Actualización del modelo educativo institucional</t>
  </si>
  <si>
    <t>Modelo Educativo</t>
  </si>
  <si>
    <t xml:space="preserve">Vicerrectorado Académico </t>
  </si>
  <si>
    <t xml:space="preserve">2. Hasta diciembre de 2013 se habrá implementado los instrumentos que permitan validar el modelo educativo </t>
  </si>
  <si>
    <t xml:space="preserve"> 2.Seguimiento y Evaluación de la implementación del modelo educativo </t>
  </si>
  <si>
    <t>1. Elaboración de   informes de seguimiento trimestral.(facultades)</t>
  </si>
  <si>
    <t xml:space="preserve">1. Al finalizar el año 2013 contar con cuatro  informes de seguimiento al modelo educativo institucional </t>
  </si>
  <si>
    <t xml:space="preserve">1. Al finalizar el primer semestre se dispondrá de dos informes de seguimiento al modelo educativo </t>
  </si>
  <si>
    <t xml:space="preserve">2. Al finalizar el segundo  semestre se dispondrá de cuatro informes de seguimiento al modelo educativo </t>
  </si>
  <si>
    <t> 3. Diseño e implementación del plan de mejoras.</t>
  </si>
  <si>
    <t xml:space="preserve">1.Hasta el segundo semestre de cada año, se ha diseñado y aprobado el plan de mejoras en cada una de las carreras </t>
  </si>
  <si>
    <t xml:space="preserve">1. Al final del año 2013 se habrá diseñado e implementado un plan de mejoras sobre el modelo educativo institucional </t>
  </si>
  <si>
    <t>1. En el primer semestre del año 2013 se habrá desarrollado un plan de mejoras en base al informe del primer semestre</t>
  </si>
  <si>
    <t>2. Al finalizar el segundo semestre se habrá implementado el plan de mejoras sobre el modelo educativo institucional.</t>
  </si>
  <si>
    <t xml:space="preserve">1. Estudio de mercado curricular </t>
  </si>
  <si>
    <t>1.Diseño curricular vigente</t>
  </si>
  <si>
    <t xml:space="preserve">1.Hasta primer semestre  de  2013, habrán realizado los estudios de rediseño curricular de las  39 carreras </t>
  </si>
  <si>
    <t>1. Hasta el primer semestre de 2013, se habrá realizado un estudio del rediseño curricular.</t>
  </si>
  <si>
    <t>1. Hata el primer semestre del año 2013, se habrá desarrollado el estudio curricualr de las 18 carreras de la FECYT.</t>
  </si>
  <si>
    <t>2. Planificación y evaluación curricular.</t>
  </si>
  <si>
    <t>e</t>
  </si>
  <si>
    <t>Curriculum actualizado</t>
  </si>
  <si>
    <t xml:space="preserve">Coordinadores de carreras </t>
  </si>
  <si>
    <r>
      <t>2.- Análisis  curricular de carreras iguales y/o similares de universidades afines, tanto nacionales</t>
    </r>
    <r>
      <rPr>
        <sz val="9"/>
        <rFont val="Times New Roman"/>
        <family val="1"/>
      </rPr>
      <t xml:space="preserve"> como internacionales.</t>
    </r>
  </si>
  <si>
    <t>1.Hasta el primer semestre  de 2013, se dispondrá de 39 informes de análisis curricular, uno por carrera presentada y aprobada.</t>
  </si>
  <si>
    <t xml:space="preserve">1. Hasta el primer semestre de 2013, se dispondrá de 39 informes del análisis curricular y la similitud con carreras similares a nivel nacional e internacional </t>
  </si>
  <si>
    <t>1. Hasta el primer semestre del 2013, la FECYT dispondrá de un análisis de similitud de 18 carreras afines, tanto a nivel nacional como internacional.</t>
  </si>
  <si>
    <t>2. Hata finales del año 2013, la FECYT dispondrá de 18 propuestas de diseño curricular homologadas con carreras y universidades afines a nivel nacional e internacional.</t>
  </si>
  <si>
    <t xml:space="preserve">3.Implementación curricular </t>
  </si>
  <si>
    <t>1.Hasta febrero de 2014 se dispondrá de cinco informes, uno por facultad con el rediseño curricular.</t>
  </si>
  <si>
    <r>
      <t xml:space="preserve">1. Hasta el primer semestre del año 2014 se iniciará con la implementación del diseño curricular homolagado nacional </t>
    </r>
    <r>
      <rPr>
        <sz val="9"/>
        <color rgb="FFFF0000"/>
        <rFont val="Times New Roman"/>
        <family val="1"/>
      </rPr>
      <t xml:space="preserve">e internacionalmente. </t>
    </r>
  </si>
  <si>
    <r>
      <t xml:space="preserve">1. Hasta el primer semestre del año 2014, se iniciará la implementación del diseño curricular por carreras  </t>
    </r>
    <r>
      <rPr>
        <sz val="9"/>
        <color rgb="FFFF0000"/>
        <rFont val="Times New Roman"/>
        <family val="1"/>
      </rPr>
      <t>homologado</t>
    </r>
    <r>
      <rPr>
        <sz val="9"/>
        <color theme="1"/>
        <rFont val="Times New Roman"/>
        <family val="1"/>
      </rPr>
      <t xml:space="preserve"> nacional</t>
    </r>
    <r>
      <rPr>
        <sz val="9"/>
        <color rgb="FFFF0000"/>
        <rFont val="Times New Roman"/>
        <family val="1"/>
      </rPr>
      <t xml:space="preserve"> e internacionalmente.</t>
    </r>
  </si>
  <si>
    <t>2. Al finalizar el año 2014, la FECYT dispondrá de 18 carreras homologadas nacional e internacional.</t>
  </si>
  <si>
    <t xml:space="preserve">4.Evaluación del rediseño curricular </t>
  </si>
  <si>
    <t>1.En diciembre de 2014 se realizará la evaluación del rediseño curricular  por parte de las coordinaciones de Carreras.</t>
  </si>
  <si>
    <t>1. Hasta finales del año 2014, la universidad dispondrá de la primera evaluación del diseño curricular homolagodo nacional e internacionalmente.</t>
  </si>
  <si>
    <r>
      <t xml:space="preserve">1.  Al finalizar el primer  semestre del año 2014, la FECYT habrá desarrollado todos los instrumentos de evaluación a la  implementación del diseño curricular homologado nacional </t>
    </r>
    <r>
      <rPr>
        <sz val="9"/>
        <color rgb="FFFF0000"/>
        <rFont val="Times New Roman"/>
        <family val="1"/>
      </rPr>
      <t>e internacionalmente</t>
    </r>
    <r>
      <rPr>
        <sz val="9"/>
        <color theme="1"/>
        <rFont val="Times New Roman"/>
        <family val="1"/>
      </rPr>
      <t>.</t>
    </r>
  </si>
  <si>
    <t>2. Al finalizar el año 2014, la FECYT dispondrá de un informe sobre los resultados de la implementación del disñeo curricular homolago.</t>
  </si>
  <si>
    <t xml:space="preserve">5. Plan de mejoras sobre diseño curricular  homologado. </t>
  </si>
  <si>
    <t>1.A partir del año 2015 se procederá con la implementación del plan de mejoras en el rediseño curricular como responsabilidad de cada una de las carreras.</t>
  </si>
  <si>
    <t>1. Hasta finales del año  2015, se habrá implementado el plan de mejoras sobre diseño curricular homologado nacional e internacionalmente.</t>
  </si>
  <si>
    <t>1. En el primer semestre del año 2015, la FECYT dispondrá de un plan de mejoras en base a la homologación nacional e internacional del disñeo curricular de las carreras.</t>
  </si>
  <si>
    <t>2. En el segundo semestre del año 2015, la FECYT habrá implentado el plan de mejoras del diseño curricular homologado.</t>
  </si>
  <si>
    <t xml:space="preserve">1. Diagnóstico de las necesidades sociales de la región uno, en relación a la formación profesional a nivel de la educación superior dirigido a estudiantes de tercer año de bachillerato. </t>
  </si>
  <si>
    <t xml:space="preserve">1. Carreras existentes </t>
  </si>
  <si>
    <t>1.Hasta el primer semestre de 2013 se ha realizado un estudio de necesidades sociales de la región 1.</t>
  </si>
  <si>
    <t>1. Hasta finales del año 2013 se habrá determinado las necesidades sociales de la región 1, en relación a la formación profesional a nivel de la educación superior.</t>
  </si>
  <si>
    <r>
      <t xml:space="preserve">1. Hasta el primer semestre de 2014, la FECYT </t>
    </r>
    <r>
      <rPr>
        <sz val="9"/>
        <color rgb="FFFF0000"/>
        <rFont val="Times New Roman"/>
        <family val="1"/>
      </rPr>
      <t xml:space="preserve"> dispondrá </t>
    </r>
    <r>
      <rPr>
        <sz val="9"/>
        <color theme="1"/>
        <rFont val="Times New Roman"/>
        <family val="1"/>
      </rPr>
      <t xml:space="preserve"> de una propuesta de nuevas carreras.</t>
    </r>
  </si>
  <si>
    <t>1. Diversificación académica de pregrado.</t>
  </si>
  <si>
    <t>1. Diversificación de carreras acorde a las prioridades nacionales y regionales de desarrollo</t>
  </si>
  <si>
    <t>Nuevas carreras</t>
  </si>
  <si>
    <r>
      <t xml:space="preserve">2. Hasta diciembre de 2014, la FECYT </t>
    </r>
    <r>
      <rPr>
        <sz val="9"/>
        <color rgb="FFFF0000"/>
        <rFont val="Times New Roman"/>
        <family val="1"/>
      </rPr>
      <t>dispondrá</t>
    </r>
    <r>
      <rPr>
        <sz val="9"/>
        <color theme="1"/>
        <rFont val="Times New Roman"/>
        <family val="1"/>
      </rPr>
      <t xml:space="preserve"> de una propuesta de nuevas carreras acorde a las necesidades de la zona 1.</t>
    </r>
  </si>
  <si>
    <t>1.Hasta el segundo semestre  de 2013 se habrá diseñado las nuevas carreras para ser presentadas ante organismos competentes.</t>
  </si>
  <si>
    <t>1. Hasta el primer  semestre del año 2014, la FECYT diseñará los proyectos de la creación de nuevas carreras.</t>
  </si>
  <si>
    <t>2. Hasta el segundo semestre del año 2014, la FECYT dispondrá del diseño  aprobado sobre la creación de al menos dos nuevas carreras.</t>
  </si>
  <si>
    <t xml:space="preserve">1.Hasta diciembre de 2014 se implementará una carrera por facultad,  acordes a las prioridades zonales y nacionales </t>
  </si>
  <si>
    <t>1. Hasta el  primer semestre del año 2014, la FECYT dispondrá de la aprobación de al menos dos nuevas  carreras.</t>
  </si>
  <si>
    <t xml:space="preserve">2. Hasta finales del segundo semestre del año 2014, la FECYT habrá incorporado al menos dos nuevas carreras. </t>
  </si>
  <si>
    <t>1.Diagnóstico de la demanda potencial de los estudios dePosgrado</t>
  </si>
  <si>
    <t>1.Programas dePosgrado existentes.</t>
  </si>
  <si>
    <t xml:space="preserve">1.A junio de 2013 el instituto dePosgrado dispondrá de un estudio de demanda de estudios de cuarto nivel   </t>
  </si>
  <si>
    <t xml:space="preserve">1. A fines del año 2013 el instrituto dePosgrado dispondrá de un estudio de demanda de estudios de cuarto nivel </t>
  </si>
  <si>
    <t>1. Al finalizar el primer semestre del año 2013, el instituto dePosgrado dispondrá de un proyecto de demanda de estudios dePosgrado de la FECYT.</t>
  </si>
  <si>
    <t xml:space="preserve">1.Posgrado </t>
  </si>
  <si>
    <t>1.  Ampliación de la oferta académica dePosgrado</t>
  </si>
  <si>
    <t>Oferta académica dePosgrado</t>
  </si>
  <si>
    <t xml:space="preserve">Director dePosgrado </t>
  </si>
  <si>
    <t>2. Al finalizar el segundo semestre del año 2013, el Instituto de Posgrado habrá desarrollado un estudio de demanda de cuarto nievel de la FECYT.</t>
  </si>
  <si>
    <r>
      <t>2</t>
    </r>
    <r>
      <rPr>
        <sz val="9"/>
        <color rgb="FFFF0000"/>
        <rFont val="Times New Roman"/>
        <family val="1"/>
      </rPr>
      <t>.Incrementar</t>
    </r>
    <r>
      <rPr>
        <sz val="9"/>
        <color theme="1"/>
        <rFont val="Times New Roman"/>
        <family val="1"/>
      </rPr>
      <t xml:space="preserve"> los programas de postgrado </t>
    </r>
  </si>
  <si>
    <t xml:space="preserve">1.Hasta un programa de maestría por facultad </t>
  </si>
  <si>
    <t xml:space="preserve">1. A fines del año 2013 el instrituto dePosgrado dispondrá de un programa de maestría para cada una de las facultades </t>
  </si>
  <si>
    <t>1. Al concluir el primer semestre del año 2013, el instituto dePosgrado dispondrá de una propuesta de incorporación de un programa de cuarto nivel  de la FECYT</t>
  </si>
  <si>
    <t>2. Hasta fines del  año 2013, el instituto dePosgrado incorporará al menos un programa de maestría a fin a la FECYT.</t>
  </si>
  <si>
    <t xml:space="preserve">3.Identificación de líneas de investigación para la implementación de nuevos programas </t>
  </si>
  <si>
    <t>1.Cada programa dePosgrado incrementará líneas de investigación acorde a las necesidades,  problemas y potencialidades territoriales.</t>
  </si>
  <si>
    <t>1. Para fines del año 2014, el instituto dePosgrado desarrollará las líneas de investigación para cada uno de los programas dePosgrado.</t>
  </si>
  <si>
    <t>1. En el primer semestre del año 2014, la FECYT propondrá  líneas de investigación para  los programas de Posgrado</t>
  </si>
  <si>
    <t>2. En el segundo semestre del año 2014, el Instituto de Posgrado incorporará las líneas de investigación propuestas por la FECYT.</t>
  </si>
  <si>
    <t xml:space="preserve">1.Perfeccionamiento docente </t>
  </si>
  <si>
    <t xml:space="preserve">1. Cursos de capacitación realizados </t>
  </si>
  <si>
    <r>
      <t xml:space="preserve">1.A finalizar el </t>
    </r>
    <r>
      <rPr>
        <sz val="9"/>
        <color rgb="FFFF0000"/>
        <rFont val="Times New Roman"/>
        <family val="1"/>
      </rPr>
      <t>año</t>
    </r>
    <r>
      <rPr>
        <sz val="9"/>
        <color theme="1"/>
        <rFont val="Times New Roman"/>
        <family val="1"/>
      </rPr>
      <t xml:space="preserve"> 2013, el 100% de personal docente a tiempo completo, </t>
    </r>
    <r>
      <rPr>
        <sz val="9"/>
        <color rgb="FFFF0000"/>
        <rFont val="Times New Roman"/>
        <family val="1"/>
      </rPr>
      <t>habrán</t>
    </r>
    <r>
      <rPr>
        <sz val="9"/>
        <color theme="1"/>
        <rFont val="Times New Roman"/>
        <family val="1"/>
      </rPr>
      <t xml:space="preserve"> participado en cursos de perfeccionamiento docente..</t>
    </r>
  </si>
  <si>
    <t>1.A finalizar el 2013 el 100% de personal docente a tiempo completo han participado en cursos de perfeccionamiento docente..</t>
  </si>
  <si>
    <t>1.A finalizar el segundo semestre del 2013, el 50% de personal docente a tiempo completo de la FECYT, habrá participado en cursos de perfeccionamiento docente en su área de conocimiento..</t>
  </si>
  <si>
    <t>1. Educación Continua</t>
  </si>
  <si>
    <t xml:space="preserve">1. Plan de capacitación y educación continua a docentes </t>
  </si>
  <si>
    <t xml:space="preserve">Plan de capacitación y educación continua a docentes </t>
  </si>
  <si>
    <t>Subdecanos/as</t>
  </si>
  <si>
    <t xml:space="preserve">2. Capacitación extracurricular </t>
  </si>
  <si>
    <r>
      <t xml:space="preserve">1. A fines del  2013 cada facultad habrá desarrollado en un </t>
    </r>
    <r>
      <rPr>
        <sz val="9"/>
        <color rgb="FFFF0000"/>
        <rFont val="Times New Roman"/>
        <family val="1"/>
      </rPr>
      <t xml:space="preserve">100% </t>
    </r>
    <r>
      <rPr>
        <sz val="9"/>
        <color theme="1"/>
        <rFont val="Times New Roman"/>
        <family val="1"/>
      </rPr>
      <t xml:space="preserve"> el proceso de capacitación extracurricular </t>
    </r>
  </si>
  <si>
    <r>
      <t xml:space="preserve">1. A fines del  2013 cada facultad habrá desarrollado en un </t>
    </r>
    <r>
      <rPr>
        <sz val="9"/>
        <color rgb="FFFF0000"/>
        <rFont val="Times New Roman"/>
        <family val="1"/>
      </rPr>
      <t>1005</t>
    </r>
    <r>
      <rPr>
        <sz val="9"/>
        <color theme="1"/>
        <rFont val="Times New Roman"/>
        <family val="1"/>
      </rPr>
      <t xml:space="preserve">  el proceso de capacitación extracurricular </t>
    </r>
  </si>
  <si>
    <t>1. Al finalizar el segundo  semestre del 2013, la FECYT  habrá concluido en un 100% el proceso de capacitación extracurricular  de sus docentes de acuerdo a la planificación presentada.</t>
  </si>
  <si>
    <t>3. Sistematización  y evaluación de la educación continua</t>
  </si>
  <si>
    <t xml:space="preserve">1. Cuatro  informes de seguimiento por parte de educación  continua </t>
  </si>
  <si>
    <t xml:space="preserve">1. Al finalizar el año 2013, se dispondrá de cuatro  informes de seguimiento por parte de eduación continua </t>
  </si>
  <si>
    <t>1. Al concluir el primer semestre del año 2013, el centro de educación continua presentará dos informes de la ejecución de su plan de capacitación.</t>
  </si>
  <si>
    <t>2.  Al concluir el segundo  semestre del año 2013, el centro de educación continua presentará cuatro  informes de la ejecución de su plan de capacitación.</t>
  </si>
  <si>
    <t>4.Diseño de un plan de mejoras de educación continua.</t>
  </si>
  <si>
    <t xml:space="preserve">1. Un plan de mejora anual </t>
  </si>
  <si>
    <t xml:space="preserve">1. Para el año 2014, Educación continua dispondrá de un plan de mejoras en ejecución. </t>
  </si>
  <si>
    <t>1. Al finalizar el primer semestre del 2014, se habrá iniciado con la ejecución del plan de mejoras en educación continua.</t>
  </si>
  <si>
    <t>2. Al finalizar el año 2014, el centro de educación continua habr´´a ejecutado en un 100% su plan de mejoras.</t>
  </si>
  <si>
    <t xml:space="preserve">5.Elaboración de informes anuales </t>
  </si>
  <si>
    <t>1.  Dos informes de seguimiento por parte de Planeamiento</t>
  </si>
  <si>
    <t>1. Para el año 2014, Planeamiento realizará el seguimiento a los programas de Educación continua.</t>
  </si>
  <si>
    <t>1. Para el primer semestre del año 2014, Planeamiento elaborará un informe de seguimiento a los porgramas de educación continua.</t>
  </si>
  <si>
    <t>2. Para fines  del año 2014, Planeamiento dispondrá de dos  informe de seguimiento a los porgramas de educación continua.</t>
  </si>
  <si>
    <t>1.Estudio de diagnóstico de la demanda potencial de la educación a distancia</t>
  </si>
  <si>
    <t>1.Proyecto de Educación A distancia sin ejecución, por lo tanto la línea base es cero</t>
  </si>
  <si>
    <t>1. A fines  del  2013 las facultades presentarán el estudio de demanda de educación a distancia.</t>
  </si>
  <si>
    <t xml:space="preserve">1. A fines  del año  2013, las carreras presentarán el estudio de demanda de educación a distancia.                                                                            </t>
  </si>
  <si>
    <t xml:space="preserve">1. Educación a distancia </t>
  </si>
  <si>
    <t xml:space="preserve">1.Implementar  la educación a distancia  </t>
  </si>
  <si>
    <t>Resolución del HCU</t>
  </si>
  <si>
    <t>2.Diseño académico del programa de educación a distancia.</t>
  </si>
  <si>
    <t>1. Hasta julio de 2014, las facultades dispondrán con toda la estructura académica y desarrollo de módulos para educación a distancia.</t>
  </si>
  <si>
    <t>1. Hasta fines del segundo semestre de 2014, las facultades dispondrán con la estructura académico-administrativa para la implementación  de carreras a distancia                                                 NO TIENE COHERENCIA</t>
  </si>
  <si>
    <t>1. A fin de primer semestre del año 2014, la FECYT habrá desarrollado el proyecto de creación de por lo menos una carrera a distancia.</t>
  </si>
  <si>
    <t>2. A fin del segundo  semestre del año 2014, la FECYT dispondrá de un proyecto de creación de al menos una carrera a distancia con su respectiva  estructura académica y administrativa aprobada.</t>
  </si>
  <si>
    <t>3.Implementación de las nuevas carreras a distancia</t>
  </si>
  <si>
    <t xml:space="preserve">1.Para el semestre marzo 2014-julio 2014, se implementará una carrera a distancia por cada facultad </t>
  </si>
  <si>
    <t>1. Para fines del año 2014, se habrá implementadocinco carreras a  distancia  una por facultad.</t>
  </si>
  <si>
    <t>1. Para fines del primer semestre del año 2014, se iniciará con los primeros semestres de las carreras a distancia.</t>
  </si>
  <si>
    <t xml:space="preserve">2.  Para fines del segundo  semestre del año 2014, se dispondrá de resultados del funcionamiento de educación a distancia. </t>
  </si>
  <si>
    <t>1.Estudio de diagnóstico de la demanda potencial de la educación virtual</t>
  </si>
  <si>
    <t>1.Proyecto de Educación virtual sin ejecución, por lo tanto la línea base es cero</t>
  </si>
  <si>
    <t>1.A finales de mayo de 2014 las facultades presentarán el estudio de demanda de educación virtual</t>
  </si>
  <si>
    <t>1. Para diciembre del 2014, la universidad dispondrá de un estudio de demanda en educación virtual.</t>
  </si>
  <si>
    <t>1. Para fines del primer semestre de 2014, las facultades habrán desarrollado un estudio de diagnóstico de educación virtual.</t>
  </si>
  <si>
    <t xml:space="preserve">1. Educación Virtual </t>
  </si>
  <si>
    <t xml:space="preserve">1.Implementar  la educación virtual   </t>
  </si>
  <si>
    <t>2. Para fines del segundo semeste de 2014, se dispondrá de un estudio de demanda de la zona 1 en educación virtual.</t>
  </si>
  <si>
    <t>2.Diseño académico del programa de educación virtual.</t>
  </si>
  <si>
    <t xml:space="preserve">1.Hasta el  2015,  las facultades dispondrán con toda la estructura académica y desarrollo de módulos de educación virtual </t>
  </si>
  <si>
    <t xml:space="preserve">1.Hasta el  primer semestre del año 2015,  la FECYT  dispondra del proyecto aprobado de  educación virtual </t>
  </si>
  <si>
    <t xml:space="preserve">2.Hasta el  segundo  semestre del año 2015,  la FECYT dispondrá de toda la estructura académica y desarrollo de módulos para educación virtual </t>
  </si>
  <si>
    <t>3.Implementación de carreras en la modalidad virtual</t>
  </si>
  <si>
    <t>1.Para el semestre octubre 2015-febrero 2016, se implementará una carrera de educación virtual.</t>
  </si>
  <si>
    <t>1.Para el primer semestre de 2016, se implementará una carrera  de educación virtual,en la FECYT</t>
  </si>
  <si>
    <t>2. Para el segundo  semestre del año  2016, se obtendrá resultados de la primera promoción de educación virtual.</t>
  </si>
  <si>
    <t xml:space="preserve"> 1. Digitalización de los archivos histórico académicos  </t>
  </si>
  <si>
    <t xml:space="preserve">1.Archivo existente </t>
  </si>
  <si>
    <t xml:space="preserve">1.Sistema de documentación institucional para el archivo histórico académico. </t>
  </si>
  <si>
    <t>1. Para fines del año 2013, la universidad dispondrá de un sistema de documentación para el archivo histórico académico.</t>
  </si>
  <si>
    <t xml:space="preserve">1. Para el primer semestre del año 2013, se habrá desarrollado un módulo en el sistema integrado. </t>
  </si>
  <si>
    <t xml:space="preserve">1. Ssistema de documentación institucional </t>
  </si>
  <si>
    <t>1. Actualización de fuentes documentales físicas y virtuales del archivo histórico académico  de la FECYT</t>
  </si>
  <si>
    <t>Archivos institucionales</t>
  </si>
  <si>
    <t xml:space="preserve">Director de Informática, bibliotecologa, </t>
  </si>
  <si>
    <t>2. Para fines del segundo semestre de 2013, la universidad dispondrá de el módulo en el sistema integrado para el archivo histórico académico.</t>
  </si>
  <si>
    <t xml:space="preserve">2. Archivo digitalizado </t>
  </si>
  <si>
    <t xml:space="preserve">1.Al finalizar el año 2013 todos los archivos  históricos jurídico legales estarán digitalizados y al servicio del público. </t>
  </si>
  <si>
    <t xml:space="preserve">1.Al finalizar el primer semestre del año 2013 se habrá ingresado en un 50%  los archivos  históricos jurídico legales estarán digitalizados y al servicio del público. </t>
  </si>
  <si>
    <t xml:space="preserve">1.Al finalizar el segundo  semestre del año 2013 se habrá ingresado en un 100%  los archivos  históricos jurídico legales estarán digitalizados y al servicio del público. </t>
  </si>
  <si>
    <t>1.Módulo informático para el ingreso a los archivos digitalizados.</t>
  </si>
  <si>
    <t>1.A partir del primer semestre del año 2013, la universidad dispondrá de un módulo informático en el sistema Integrado Institucional.</t>
  </si>
  <si>
    <t>1.A partir del primersemestre del año 2013, la universidad dispondrá de un módulo informático en el sistema Integrado Institucional.</t>
  </si>
  <si>
    <t>1.A partir del primersemestre del año 2013, la universidad dispondrá de un módulo informático en el sistema Integrado Institucional para el ingreso de los archivos digitalizados .</t>
  </si>
  <si>
    <t>2. Digitalización de los archivos físicos, jurídico legales de la Universidad.</t>
  </si>
  <si>
    <t>Archivos digitalizados</t>
  </si>
  <si>
    <t>2. Al  finalizar el segundo semestre  del año 2013, la universidad dispondrá de un módulo informático en el sistema Integrado Institucional para el ingreso de los archivos digitalizados.</t>
  </si>
  <si>
    <t xml:space="preserve"> 1.Estudio de necesidades bibliográficas de docentes </t>
  </si>
  <si>
    <t>1.Para el año 2013 la biblioteca dispondrá de recursos bibliográficos actualizados por carrera</t>
  </si>
  <si>
    <t>1. Para el primer semestre del año 2013, la biblioteca realizará un estudio de necesidades bibliográficas de docentes de la FECYT, debidamente financiados.</t>
  </si>
  <si>
    <t xml:space="preserve">3.  Actualización de  fuentes documentales físicas y virtuales de la biblioteca Universitaria  </t>
  </si>
  <si>
    <t>Documentación de la Biblioteca Universitaria</t>
  </si>
  <si>
    <t>Bibliotecología.</t>
  </si>
  <si>
    <t>2.  Para el segundo semestre del año 2013, la biblioteca dispondrá de recursos bibliográficos actualizados por carrera.</t>
  </si>
  <si>
    <t>2. Adquisición de libros en formato impreso</t>
  </si>
  <si>
    <t xml:space="preserve"> 1.Al 2013 se duplicará la cantidad de libros impresos </t>
  </si>
  <si>
    <t xml:space="preserve"> 1.Al  finalizar el año 2013 se duplicará la cantidad de libros impresos </t>
  </si>
  <si>
    <t> 1.Al finalizar el  primer semestre del año 2013, la biblioteca dispondrá de un 50% más de libros impresos en relación al 2012</t>
  </si>
  <si>
    <t>2.Al finalizar el  segundo  semestre del año 2013, la biblioteca dispondrá de un 100% más de libros impresos en relación al 2013</t>
  </si>
  <si>
    <t xml:space="preserve">3. Suscripción a recursos virtuales </t>
  </si>
  <si>
    <t xml:space="preserve">1. Para el año 2013 se dispondrá nuevas suscripciones a recursos virtuales  </t>
  </si>
  <si>
    <t xml:space="preserve">1. Para fines del año 2013, la biblioteca dispondrá de nuevas suscripciones a recuros virtuales </t>
  </si>
  <si>
    <t xml:space="preserve">1. al finalizar el primer semestre del 2013, la biblioteca dispondrá de un 50% más de suscripción  a recursos virtuales, en relación al año 2012. </t>
  </si>
  <si>
    <t xml:space="preserve">2. Al finalizar el segundo  semestre del 2013, la biblioteca dispondrá de un 100% más de suscripción  a recursos virtuales, en relación al año 2012. </t>
  </si>
  <si>
    <t>4.Utilización de la base de datos por docentes, estudiantes y administrativos.</t>
  </si>
  <si>
    <t>1.Al finalizar el año 2013 el 100% de docentes, estudiantes y administrativos han utilizado las bases de datos para complementación académica.</t>
  </si>
  <si>
    <t>1.Al finalizar el primer semestre del  año 2013 el 100% de docentes, estudiantes y administrativos estarán capacitado en la utilización de las bases de datos para complementación académica.</t>
  </si>
  <si>
    <t>2.Al finalizar el segundo  semestre del  año 2013 el 100% de docentes, estudiantes y administrativos de la FECYT, utilizarán  utilizado las bases de datos de complementación académica.</t>
  </si>
  <si>
    <t>5.Evidenciar en el sílabo las referencias bibliográficas digitales</t>
  </si>
  <si>
    <t xml:space="preserve">1.Al finalizar el  2013 todos los docentes incrementarán en sus sílabos bibliografía y referencias bibliográficas digitales </t>
  </si>
  <si>
    <t xml:space="preserve">1.Al finalizar el  2013 todos los docentes de la FECYT, incrementarán en sus sílabos, bibliografía y referencias bibliográficas digitales </t>
  </si>
  <si>
    <t xml:space="preserve">2. Al finalizar el  2013 todos los docentes de la FECYT, incrementarán en sus sílabos bibliografía y referencias bibliográficas digitales </t>
  </si>
  <si>
    <t>6.Suscripción a revistas y periódicos en formato impreso.</t>
  </si>
  <si>
    <t>1. Al finalizar el año 2013 el 100% de las carreras dispondrá de la suscripción de por lo menos una revista especializada en su área de formación.</t>
  </si>
  <si>
    <t>1. Al finalizar el primer semestre del año 2013 el 50% de las carreras de la FECYT, dispondrá de la suscripción de por lo menos una revista especializada en su área de formación.</t>
  </si>
  <si>
    <t>2. Al finalizar el segundo semestre del  año 2013 el 100% de las carreras de la FECYT, dispondrá de la suscripción de por lo menos una revista especializada en su área de formación.</t>
  </si>
  <si>
    <t xml:space="preserve">2. A partir del segundo año, todas las carreras incrementarán al menos una suscripción a revistas especializadas </t>
  </si>
  <si>
    <t xml:space="preserve">1. En el año 2013, a partir del segundo año, todas las carreras incrementarán al menos una suscripción a revistas especializadas </t>
  </si>
  <si>
    <t xml:space="preserve">1. Al finalizar el primer semestre a partir del cuarto nivel de  todas las carreras de la FECYT, incrementarán al menos una suscripción a revistas especializadas </t>
  </si>
  <si>
    <t>2. Al finalizar el segundo  semestre, de la FECYT dispondrá de al menos 18 suscripciones en revistas especializadas.</t>
  </si>
  <si>
    <t>1. Docentes con certificación y suficiencia del idioma inglés.</t>
  </si>
  <si>
    <t xml:space="preserve">1.Proyecto en ejecución a nivel de estudiantes. </t>
  </si>
  <si>
    <t>1. Se incremente el 30% anual de docentes que adquieran la suficiencia en el Idioma Inglés.</t>
  </si>
  <si>
    <t>1. Al finalizar el primer semestre del año 2013, se habrá incrementado el 30% de docentes de la FECYT, en iniciar con la  suficiencia en el Idioma Inglés.</t>
  </si>
  <si>
    <t>1.Ffortalecimiento del proyecto universida biloingue</t>
  </si>
  <si>
    <t>1. Suficiencia del idioma inglés de los docentes de la UTN</t>
  </si>
  <si>
    <t>Certificación de suficiencia</t>
  </si>
  <si>
    <t>Director del CAI</t>
  </si>
  <si>
    <t>2. Al finalizar el segundo semestre del año 2013, se habrá incrementado el 30% de docentes de la FECYT, en la suficiencia en el Idioma Inglés.</t>
  </si>
  <si>
    <t>2. Asignatura de especialización impartidas en Inglés</t>
  </si>
  <si>
    <t>1. Asignaturas de los últimos semestres impartidas en idioma inglés.</t>
  </si>
  <si>
    <t>1.  Para  finales del  año 2015,  las  asignaturas de especialidad  en los últimos semestres se habrán  impartido  en idioma inglés.</t>
  </si>
  <si>
    <t>1.  Para fines del primer semestre del 2015, se habrá  determinado en la FECYT, las asignaturas y contenidos que serán impartidos en el idioma inglés.</t>
  </si>
  <si>
    <t>2. Para fines del segundo semestre del 2015, se habrá  impartido  en  la FECYT, las asignaturas de especialidad  en el idioma inglés.</t>
  </si>
  <si>
    <t>3. Incorporación de docentes a la formación en idioma inglés.</t>
  </si>
  <si>
    <t>1.Al finalizar el año 2014 la universidad dispondrá de un porcentaje de docentes de especialidad con el dominio del idioma inglés</t>
  </si>
  <si>
    <t>1.Al finalizar  el primer semestre del año 2014 la FECYT,  dispondrá de un porcentaje de docentes de especialidad con el dominio del idioma inglés</t>
  </si>
  <si>
    <t>2. Al finalizar  el segundo  semestre del año 2014 de la FECYT, dispondrá de un porcentaje de docentes de especialidad impartiendo sus cátedras en inglés.</t>
  </si>
  <si>
    <t xml:space="preserve">1. Estudiantes con certificación en el idioma inglés  </t>
  </si>
  <si>
    <t xml:space="preserve">1.A partir del año 2015, los estudiantes tendrán la capacidad de tomar las asignaturas de especialidad en idioma inglés </t>
  </si>
  <si>
    <t>1.A partir del primer semeswtre del año 2015, los estudiantes de los últimos semestres de la FECYT, tendrán capaccidad de tomar las asignaturas de especialidad en idioma inglés.</t>
  </si>
  <si>
    <t>2. A partir del segundo semestre del año 2015, los estudiantes de los últimos semestres de la FECYT, habrán tomado  las asignaturas de especialidad en idioma inglés.</t>
  </si>
  <si>
    <t>2. Suficiencia del idioma inglés de los estudiantes de la UTN</t>
  </si>
  <si>
    <t xml:space="preserve">Director CAI. </t>
  </si>
  <si>
    <t xml:space="preserve">2.Desarrollo de eventos académicos y científicos en inglés  </t>
  </si>
  <si>
    <t xml:space="preserve">1.A partir del año 2015 cada una de las carreras planificará un evento académico en inglés   </t>
  </si>
  <si>
    <t xml:space="preserve">1.A partir del primer semestre del año 2015 cada una de las carreras de la FECYT, planificará un evento académico en inglés   </t>
  </si>
  <si>
    <t xml:space="preserve">2. En el segundo semestre del año 2015,  cada una de las carreras de la FECYT, habrá desarrollado  evento académico en inglés   </t>
  </si>
  <si>
    <t xml:space="preserve">1.Capacitación a docentes, personal administrativo y estudiantes en temas de sustentabilidad </t>
  </si>
  <si>
    <t xml:space="preserve">1.Cero </t>
  </si>
  <si>
    <t>1. A partir del primer semestre del 2013 docentes, estudiantes y administrativos han sido capacitados en temas de sustentabilidad acorde a la realidad de la universidad.</t>
  </si>
  <si>
    <t>1. A partir del primer semestre del 2013 docentes, estudiantes y administrativos de la FECYT,  han sido capacitados en temas de sustentabilidad acorde a la realidad de la universidad.</t>
  </si>
  <si>
    <t xml:space="preserve">1. Universidad Sustentable </t>
  </si>
  <si>
    <t>1. Implementación del proyecto de Universidad Sustentable</t>
  </si>
  <si>
    <t>Resulución del HCU</t>
  </si>
  <si>
    <t>2. A fines del segundo semestre del 2013 docentes, estudiantes y administrativos de la FECYT, habrán logrado obtener competencias de aplicación de sustentabilidad acorde a la realidad de la universidad.</t>
  </si>
  <si>
    <t>2. Impulso de proyectos de aula para el desarrollo de actividades que fortalezcan la sustentabilidad</t>
  </si>
  <si>
    <t>1. Para finales del año 2014 se habrá incorporado en el 100% de las mallas curriculares el concepto de sustentabilidad.</t>
  </si>
  <si>
    <t>1. Para finales del primer semestre del año 2013 se habrá incorporado en el 50% de las mallas curriculares de la FECYT, el concepto de sustentabilidad.</t>
  </si>
  <si>
    <t>2. Para finales del año 2014 se habrá incorporado en el 100% de las mallas curriculares de la FECYT, el concepto de sustentabilidad.</t>
  </si>
  <si>
    <t>3. Identificación de procesos universitarios que apoyen la sustentabilidad</t>
  </si>
  <si>
    <t>1. Para finales del año 2016 se incorporan prácticas y actividades sustentables en el 100% del ámbito universitario</t>
  </si>
  <si>
    <t>1. Para finales del primer semestre del año 2015,  se habrá planificado la incorporación de  prácticas y actividades sustentables en el ámbito de la FECYT</t>
  </si>
  <si>
    <t>2. Para finales del segundo semestre del año 2015,  se habrá incorporado prácticas y actividades sustentables en el 100% del ámbito de la FECYT</t>
  </si>
  <si>
    <t> 4.Utilización de la tecnología en actividades de sustentabilidad.</t>
  </si>
  <si>
    <t xml:space="preserve">1. Para el año 2014  los proyectos de inversión dispondrán con la utilización de energías sustentables </t>
  </si>
  <si>
    <t>1. Para el año 2014  los proyectos de inversión dispondrán con la utilización de energías sustentables en la FECYT,</t>
  </si>
  <si>
    <t>2. Para el año 2014  los proyectos de inversión dispondrán con la utilización de energías sustentables en la FECYT,</t>
  </si>
  <si>
    <r>
      <t xml:space="preserve">1. </t>
    </r>
    <r>
      <rPr>
        <sz val="9"/>
        <color rgb="FFFF0000"/>
        <rFont val="Times New Roman"/>
        <family val="1"/>
      </rPr>
      <t>Proponer</t>
    </r>
    <r>
      <rPr>
        <sz val="9"/>
        <color theme="1"/>
        <rFont val="Times New Roman"/>
        <family val="1"/>
      </rPr>
      <t xml:space="preserve"> que los docentes estudien maestrías acordes a las cátedras que brindan </t>
    </r>
  </si>
  <si>
    <t>1. Docentes a tiempo completo</t>
  </si>
  <si>
    <t>1. En el año 2014, el 50% de docentes a tiempo completo iniciarán sus estudios de cuarto nivel acorde a su formación profesional.</t>
  </si>
  <si>
    <t>1. Para el primer semestre del año  2014, el 50% de docentes a tiempo completo de la FECYT, iniciarán sus estudios de cuarto nivel acorde a su formación profesional.</t>
  </si>
  <si>
    <t>1. Manejo eficiente de docentes a tiempo completo</t>
  </si>
  <si>
    <t>1. Docentes a tiempo completo que brindan su cátedra acorde a la formación de cuarto nivel.</t>
  </si>
  <si>
    <t>Informe del Departamento de RRHH</t>
  </si>
  <si>
    <t>2. En el año 2014, el 50% de docentes a tiempo completo de la FECYT, realizarán estudios de cuarto nivel acorde a su formación profesional.</t>
  </si>
  <si>
    <t>2. Los docentes a tiempo completo brindarán cátedra acorde a su formación de cuarto nivel.</t>
  </si>
  <si>
    <t xml:space="preserve">1.A partir del año 2016, todos los docentes de tiempo completo impartirán sus cátedras acordes a la formación profesional y de cuarto nivel </t>
  </si>
  <si>
    <t xml:space="preserve">1.A partir del primer semestre del año 2016, todos los docentes de tiempo completo de la FECYT, impartirán sus cátedras acordes a la formación profesional y de cuarto nivel </t>
  </si>
  <si>
    <t xml:space="preserve">2. A fines del segundo semestre  del año 2015, todos los docentes de tiempo completo de la FECYT, impartirán sus cátedras acordes a su formación profesional  de cuarto nivel </t>
  </si>
  <si>
    <t>3. Distributivos acorde a la LOES</t>
  </si>
  <si>
    <t>1. A partir del primer semestre del 2013 se asignará la carga horaria de acuerdo a la LOES a los profesores a tiempo completo</t>
  </si>
  <si>
    <t>2. A partir del primer semestre del 2013 se asignará la carga horaria de acuerdo a la LOES a los profesores a tiempo completo de la FECYT,</t>
  </si>
  <si>
    <t>1. Plan Estratégico de Desarrollo Institucional.</t>
  </si>
  <si>
    <t>1. Planificaciones anteriores.</t>
  </si>
  <si>
    <t>1.Al iniciar el año 2013 la UTN dispondrá de un PPPP aprobado</t>
  </si>
  <si>
    <t>1.Al iniciar  el primer semestre  año 2013de la FECYT, dispondrá de un PPPP aprobado</t>
  </si>
  <si>
    <t xml:space="preserve">1. Planificación Institucional </t>
  </si>
  <si>
    <t xml:space="preserve">1.Elaboración  del Plan Estratégico Institucional </t>
  </si>
  <si>
    <t xml:space="preserve">Plan Estratégico Institucional </t>
  </si>
  <si>
    <t>DPEI</t>
  </si>
  <si>
    <t>2. .Al finalizar el segundo semestre año 2013 de la FECYT,  ha desarrollado sus actividades de acuerdo a  PPPP aprobado</t>
  </si>
  <si>
    <t xml:space="preserve">1.Planificación aprobada por el H. Consejo Universitario </t>
  </si>
  <si>
    <t xml:space="preserve">1.Presentar el PPPP al HCU para su aprobación </t>
  </si>
  <si>
    <t>1.Al inicio del primer semestre del año 2013, el HCU, aprueba el  PPPP de la FECYT</t>
  </si>
  <si>
    <t xml:space="preserve">2.Plan plurianual de las políticas públicas </t>
  </si>
  <si>
    <t>PPPP</t>
  </si>
  <si>
    <t xml:space="preserve">2. Al inicio del segundo semestre del año 2013, de la FECYT,  dispondrá de un instrumento de planfificación aprobado y en ejecución. </t>
  </si>
  <si>
    <t xml:space="preserve">1. Planificación de la Política Pública elaborada, consolidada, y aprobada </t>
  </si>
  <si>
    <t xml:space="preserve">1.Contar con el PAPPP debidamente aprobado y registrado ante las instancias respectivas </t>
  </si>
  <si>
    <t xml:space="preserve">1. Al primer semestre del año 2013 de la FECYT, cuenta con  con el PAPPP 2013 debidamente aprobado y registrado ante las instancias respectivas </t>
  </si>
  <si>
    <t xml:space="preserve">3. Planificación anual de la Política Pública vinculada con el presupuesto institucional </t>
  </si>
  <si>
    <t>PAPP</t>
  </si>
  <si>
    <t xml:space="preserve">1. Al segundo  semestre del año 2013 de la FECYT, cuenta con  con el PAPP 2014 debidamente aprobado y registrado ante las instancias respectivas </t>
  </si>
  <si>
    <t xml:space="preserve">1.Planificación  evaluada y monitoreada </t>
  </si>
  <si>
    <t xml:space="preserve">1.Planeamiento dispondrá de informes desde la unidades ejecutoras el avance de proyectos y programas </t>
  </si>
  <si>
    <t>1.Al finalizar el primer semestre del año 2013,de la FECYT, remotyra Planeamiento dispondrá de un informe de avance de proyectos y programas de las unidades académicas y administrativas</t>
  </si>
  <si>
    <t xml:space="preserve">4.Seguimiento a la ejecución de los programas y proyectos de inversión pública </t>
  </si>
  <si>
    <t xml:space="preserve">Informe de  ejecución de los programas y proyectos de inversión pública </t>
  </si>
  <si>
    <t>1.Al finalizar el segundo  semestre del año 2013, la FECYT remitira a Planeamiento un informe de avance de proyectos y programas de las unidades académicas y administrativas</t>
  </si>
  <si>
    <t>1.Informes anuales del seguimiento del PPPP</t>
  </si>
  <si>
    <t>1.Informe de gestión al 90% de cumplimiento y presentado al CES,CEAACES, SENESCYT y SNIESE.</t>
  </si>
  <si>
    <t>1.Para fines del primer semestre, se dispondrá de el 50% de la información para el desarrollo del forme de gestión 2013.</t>
  </si>
  <si>
    <t xml:space="preserve">5.Monitoreo, evaluación y mejoramiento continuo del Plan Estratégico Institucional </t>
  </si>
  <si>
    <t xml:space="preserve">Informe de Monitoreo, evaluación y mejoramiento continuo del Plan Estratégico Institucional </t>
  </si>
  <si>
    <t>2. Para fines del segundo semestre del año 2013, se dispondrá de  el Informe de gestión al 90% de cumplimiento y presentado al CES,CEAACES, SENESCYT y SNIESE.</t>
  </si>
  <si>
    <t xml:space="preserve">1.Informes semestrales de cumplimiento de actividades </t>
  </si>
  <si>
    <t>1.Contar con el informe de actividades Planificadas y Realizadas al finalizar cada período académico.</t>
  </si>
  <si>
    <t>1.Al finalizar el primer semestre, se cuenta  con el informe de actividades Planificadas y Realizadas de cada  período académico.</t>
  </si>
  <si>
    <t>6.Seguimiento a la ejecución de la planificación académico administrativa anual.</t>
  </si>
  <si>
    <t>Informe de ejecución de la planificación académico administrativa anual.</t>
  </si>
  <si>
    <t>1.Al finalizar el segundo  semestre, se cuenta  con el informe de actividades Planificadas y Realizadas de cada  período académico.</t>
  </si>
  <si>
    <t>PROGRAMACIÓN ANUAL DE LA POLÍTICA PÚBLICA (PAPP)                                                                                                 FACULTAD DE INGENIERÍA EN CIENCIAS APLICADAS</t>
  </si>
  <si>
    <t>1.Alineamiento y Actualización del Modelo Educativo con las políticas públicas</t>
  </si>
  <si>
    <t>Subdecano</t>
  </si>
  <si>
    <t xml:space="preserve">1. Al finalizar el primer semestre se contará con dos informes de seguimiento al modelo educativo </t>
  </si>
  <si>
    <t xml:space="preserve">2. Al finalizar el segundo  semestre se contará con cuatro informes de seguimiento al modelo educativo </t>
  </si>
  <si>
    <t>1. En el primer semestre del año 2013 se habrá desarrollado un plan de mejoras sobre el modelo educativo institucional.</t>
  </si>
  <si>
    <r>
      <t xml:space="preserve">1.Hasta </t>
    </r>
    <r>
      <rPr>
        <sz val="9"/>
        <color rgb="FFFF0000"/>
        <rFont val="Times New Roman"/>
        <family val="1"/>
      </rPr>
      <t>segundo semestre  de  2013</t>
    </r>
    <r>
      <rPr>
        <sz val="9"/>
        <color theme="1"/>
        <rFont val="Times New Roman"/>
        <family val="1"/>
      </rPr>
      <t>, habrán realizado los estudios de rediseño curricular de las  5 carreras de la FICA</t>
    </r>
  </si>
  <si>
    <r>
      <t xml:space="preserve">1. </t>
    </r>
    <r>
      <rPr>
        <sz val="9"/>
        <color rgb="FFFF0000"/>
        <rFont val="Times New Roman"/>
        <family val="1"/>
      </rPr>
      <t>Hasta el segundo semestre de 2013</t>
    </r>
    <r>
      <rPr>
        <sz val="9"/>
        <color theme="1"/>
        <rFont val="Times New Roman"/>
        <family val="1"/>
      </rPr>
      <t>, se habrá realizado un estudio del rediseño curricular.</t>
    </r>
  </si>
  <si>
    <r>
      <t xml:space="preserve">1. Hata el </t>
    </r>
    <r>
      <rPr>
        <sz val="9"/>
        <color rgb="FFFF0000"/>
        <rFont val="Times New Roman"/>
        <family val="1"/>
      </rPr>
      <t>segundo semestre del año 2013</t>
    </r>
    <r>
      <rPr>
        <sz val="9"/>
        <color theme="1"/>
        <rFont val="Times New Roman"/>
        <family val="1"/>
      </rPr>
      <t>, se habrá desarrollado el estudio curricular de las 5 carreras de la FICA</t>
    </r>
  </si>
  <si>
    <t>1.Actualización curricular</t>
  </si>
  <si>
    <t>2.- Análisis  curricular de carreras iguales y/o similares de universidades afines, tanto nacionales como internacionales.</t>
  </si>
  <si>
    <r>
      <t xml:space="preserve">1.Hasta el </t>
    </r>
    <r>
      <rPr>
        <sz val="9"/>
        <color rgb="FFFF0000"/>
        <rFont val="Times New Roman"/>
        <family val="1"/>
      </rPr>
      <t>segundo semestre  de 201</t>
    </r>
    <r>
      <rPr>
        <sz val="9"/>
        <color theme="1"/>
        <rFont val="Times New Roman"/>
        <family val="1"/>
      </rPr>
      <t>3, se contará con 5 informes de análisis curricular, uno por carrera presentada y aprobada.</t>
    </r>
  </si>
  <si>
    <r>
      <t xml:space="preserve">1. Hasta el </t>
    </r>
    <r>
      <rPr>
        <sz val="9"/>
        <color rgb="FFFF0000"/>
        <rFont val="Times New Roman"/>
        <family val="1"/>
      </rPr>
      <t>segundo semestre de 2013,</t>
    </r>
    <r>
      <rPr>
        <sz val="9"/>
        <color theme="1"/>
        <rFont val="Times New Roman"/>
        <family val="1"/>
      </rPr>
      <t xml:space="preserve"> se contará con 5 informes del análisis curricular y la similitud con carreras similares </t>
    </r>
    <r>
      <rPr>
        <sz val="9"/>
        <color rgb="FFFF0000"/>
        <rFont val="Times New Roman"/>
        <family val="1"/>
      </rPr>
      <t xml:space="preserve">a nivel nacional e internacional </t>
    </r>
  </si>
  <si>
    <r>
      <t xml:space="preserve">1. Hasta el </t>
    </r>
    <r>
      <rPr>
        <sz val="9"/>
        <color rgb="FFFF0000"/>
        <rFont val="Times New Roman"/>
        <family val="1"/>
      </rPr>
      <t>segundo semestre del 2013</t>
    </r>
    <r>
      <rPr>
        <sz val="9"/>
        <color theme="1"/>
        <rFont val="Times New Roman"/>
        <family val="1"/>
      </rPr>
      <t xml:space="preserve">, la universidad contará con un análisis de similitud de universidades afines por carreras, </t>
    </r>
    <r>
      <rPr>
        <sz val="9"/>
        <color rgb="FFFF0000"/>
        <rFont val="Times New Roman"/>
        <family val="1"/>
      </rPr>
      <t>tanto a nivel nacional como internacional.</t>
    </r>
  </si>
  <si>
    <r>
      <t xml:space="preserve">2. Hasta finales del año 2013, la universida contará con 5 propuestas de </t>
    </r>
    <r>
      <rPr>
        <sz val="9"/>
        <color rgb="FFFF0000"/>
        <rFont val="Times New Roman"/>
        <family val="1"/>
      </rPr>
      <t>diseño curricular homologadas con universidades y carreras afines a nivel nacional e internacional</t>
    </r>
    <r>
      <rPr>
        <sz val="9"/>
        <color theme="1"/>
        <rFont val="Times New Roman"/>
        <family val="1"/>
      </rPr>
      <t>.</t>
    </r>
  </si>
  <si>
    <r>
      <t xml:space="preserve">1.Hasta </t>
    </r>
    <r>
      <rPr>
        <sz val="9"/>
        <color rgb="FFFF0000"/>
        <rFont val="Times New Roman"/>
        <family val="1"/>
      </rPr>
      <t>el primer semestre de 2014</t>
    </r>
    <r>
      <rPr>
        <sz val="9"/>
        <color theme="1"/>
        <rFont val="Times New Roman"/>
        <family val="1"/>
      </rPr>
      <t xml:space="preserve"> se contará con un informe </t>
    </r>
    <r>
      <rPr>
        <sz val="9"/>
        <color rgb="FFFF0000"/>
        <rFont val="Times New Roman"/>
        <family val="1"/>
      </rPr>
      <t>de diseño curricular</t>
    </r>
    <r>
      <rPr>
        <sz val="9"/>
        <color theme="1"/>
        <rFont val="Times New Roman"/>
        <family val="1"/>
      </rPr>
      <t xml:space="preserve"> </t>
    </r>
    <r>
      <rPr>
        <sz val="9"/>
        <color rgb="FFFF0000"/>
        <rFont val="Times New Roman"/>
        <family val="1"/>
      </rPr>
      <t>homologado nacional e internacionalmente</t>
    </r>
    <r>
      <rPr>
        <sz val="9"/>
        <color theme="1"/>
        <rFont val="Times New Roman"/>
        <family val="1"/>
      </rPr>
      <t xml:space="preserve"> de la FICA.</t>
    </r>
  </si>
  <si>
    <r>
      <t xml:space="preserve">1. Hasta el primer semestre del año 2014 se iniciará con la implementación del </t>
    </r>
    <r>
      <rPr>
        <sz val="9"/>
        <color rgb="FFFF0000"/>
        <rFont val="Times New Roman"/>
        <family val="1"/>
      </rPr>
      <t>diseño curricular homolagado nacional e internacionalmente.</t>
    </r>
    <r>
      <rPr>
        <sz val="9"/>
        <color theme="1"/>
        <rFont val="Times New Roman"/>
        <family val="1"/>
      </rPr>
      <t xml:space="preserve"> </t>
    </r>
  </si>
  <si>
    <r>
      <t xml:space="preserve">1. Hasta el primer semestre del año 2014, se iniciará la implementación del </t>
    </r>
    <r>
      <rPr>
        <sz val="9"/>
        <color rgb="FFFF0000"/>
        <rFont val="Times New Roman"/>
        <family val="1"/>
      </rPr>
      <t>diseño curricular homologado nacional e internacionalmente.</t>
    </r>
  </si>
  <si>
    <r>
      <t xml:space="preserve">2. Al finalizar el año 2014, la universidad contará con 5 carreras </t>
    </r>
    <r>
      <rPr>
        <sz val="9"/>
        <color rgb="FFFF0000"/>
        <rFont val="Times New Roman"/>
        <family val="1"/>
      </rPr>
      <t>homologadas nacional e internacional.</t>
    </r>
  </si>
  <si>
    <r>
      <t xml:space="preserve">1. Hasta finales del año 2014, la universidad contará con la primera evaluación del </t>
    </r>
    <r>
      <rPr>
        <sz val="9"/>
        <color rgb="FFFF0000"/>
        <rFont val="Times New Roman"/>
        <family val="1"/>
      </rPr>
      <t>diseño curricular homolagodo nacional e internacionalmente.</t>
    </r>
  </si>
  <si>
    <r>
      <t>1.  Al finalizar el</t>
    </r>
    <r>
      <rPr>
        <sz val="9"/>
        <color rgb="FFFF0000"/>
        <rFont val="Times New Roman"/>
        <family val="1"/>
      </rPr>
      <t xml:space="preserve"> segundo semestre, del año 2014</t>
    </r>
    <r>
      <rPr>
        <sz val="9"/>
        <color theme="1"/>
        <rFont val="Times New Roman"/>
        <family val="1"/>
      </rPr>
      <t xml:space="preserve">, la universidad habrá desarrollado los instrumentos de evaluación a la  implementación del </t>
    </r>
    <r>
      <rPr>
        <sz val="9"/>
        <color rgb="FFFF0000"/>
        <rFont val="Times New Roman"/>
        <family val="1"/>
      </rPr>
      <t>diseño curricular homologado nacional e internacionalmente.</t>
    </r>
  </si>
  <si>
    <r>
      <t xml:space="preserve">2. Al finalizar el año </t>
    </r>
    <r>
      <rPr>
        <sz val="9"/>
        <color rgb="FFFF0000"/>
        <rFont val="Times New Roman"/>
        <family val="1"/>
      </rPr>
      <t>2018</t>
    </r>
    <r>
      <rPr>
        <sz val="9"/>
        <color theme="1"/>
        <rFont val="Times New Roman"/>
        <family val="1"/>
      </rPr>
      <t>, la universidad contará con un informe sobre los resultados de la implementación del disñeo curricular homologado.</t>
    </r>
  </si>
  <si>
    <t>1. en el primer semestre del año 2015, la universidad contará con un plan de mejoras en base a la homologación nacional e internacional del disñeo curricular de las carreras.</t>
  </si>
  <si>
    <t>2. En el segundo semestre del año 2015, la universidad habrá implentado el plan de mejoras del diseño curricular homologado.</t>
  </si>
  <si>
    <t>1. Hasta el primer semestre de 2013, se contará con una propuesta de nuevas carreras. Licenciatura en Moda</t>
  </si>
  <si>
    <t>Coordinador de Moda</t>
  </si>
  <si>
    <t>2. Hasta diciembre de 2013, se contará con una propuesta de nuevas carreras acorde a las necesidades de la zona 1.</t>
  </si>
  <si>
    <t>1. Hasta el primer  semestre del año 2013, la universidad diseñará los proyectos de la creación de nuevas carreras. Licenciatura en Moda</t>
  </si>
  <si>
    <t>2. Hasta el segundo semestre del año 2013, la universidad contará el diseño  aprobado sobre la creación de nuevas carreras.</t>
  </si>
  <si>
    <t>1. Hasta el  primer semestre del año 2014, la universidad contará con la aprobación de Licenciatura en Diseño y moda</t>
  </si>
  <si>
    <t xml:space="preserve">2. Hasta finales del segundo semestre del año 2014, la universidad habrá incorporado una carreras nueva. </t>
  </si>
  <si>
    <t>1.Diagnóstico de la demanda potencial de los estudios de posgrado</t>
  </si>
  <si>
    <t>1.Programas de posgrado existentes.</t>
  </si>
  <si>
    <t xml:space="preserve">1.A junio de 2013 el instituto de posgrado contará con un estudio de demanda de estudios de cuarto nivel   </t>
  </si>
  <si>
    <t xml:space="preserve">1. A fines del año 2013 el instrituto de posgrado contará con un estudio de demanda de estudios de cuarto nivel </t>
  </si>
  <si>
    <t>1. Al finalizar el primer semestre del año 2013, el instituto de posgrado contará con un proyecto de demanda de estudios de posgrado.</t>
  </si>
  <si>
    <t xml:space="preserve">1. Posgrado </t>
  </si>
  <si>
    <t>1.  Ampliación de la oferta académica de posgrado</t>
  </si>
  <si>
    <t>Oferta académica de posgrado</t>
  </si>
  <si>
    <t xml:space="preserve">Director de Posgrado </t>
  </si>
  <si>
    <t>2. Al finalizar el segundo semestre del año 2013, el instituto de posgrado habrá desarrollado un estudio de demanda de cuarto nievel.</t>
  </si>
  <si>
    <t xml:space="preserve">2.Incrementar los programas de postgrado </t>
  </si>
  <si>
    <t xml:space="preserve">1.Hasta Un programa de maestría por facultad </t>
  </si>
  <si>
    <t xml:space="preserve">1. A fines del año 2013 el instrituto de posgrado contará con un programa de maestría para cada una de las facultades </t>
  </si>
  <si>
    <t>1. Al concluir el primer semestre del año 2013, el instituto de posgrado contará con una propuesta de incorporación de un programa de cuarto nivel  por facultad.</t>
  </si>
  <si>
    <t>2. Hasta fines del segundo semestre del año 2013, el instituto de posgrado incorporará cinco programas de maestría.</t>
  </si>
  <si>
    <t>1.Cada programa de posgrado incrementará líneas de investigación acorde a las necesidades,  problemas y potencialidades territoriales.</t>
  </si>
  <si>
    <t>1. Para fines del año 2014, el instituto de posgrado desarrollará las líneas de investigación para cada uno de los programas de posgrado.</t>
  </si>
  <si>
    <t>1. En el primer semestre del año 2014, el instituto de posgrado diseñará las líneas de investigación para cada uno de sus programas.</t>
  </si>
  <si>
    <t>2. En el segundo semestre del año 2014, el instituto de posgrado incorporará las líneas de investigación en cada uno de sus programas.</t>
  </si>
  <si>
    <r>
      <t xml:space="preserve">1.A finalizar el </t>
    </r>
    <r>
      <rPr>
        <sz val="9"/>
        <color rgb="FFFF0000"/>
        <rFont val="Times New Roman"/>
        <family val="1"/>
      </rPr>
      <t xml:space="preserve">segundo </t>
    </r>
    <r>
      <rPr>
        <sz val="9"/>
        <color theme="1"/>
        <rFont val="Times New Roman"/>
        <family val="1"/>
      </rPr>
      <t>semestre del 2013 el</t>
    </r>
    <r>
      <rPr>
        <sz val="9"/>
        <color rgb="FFFF0000"/>
        <rFont val="Times New Roman"/>
        <family val="1"/>
      </rPr>
      <t xml:space="preserve"> 25%</t>
    </r>
    <r>
      <rPr>
        <sz val="9"/>
        <color theme="1"/>
        <rFont val="Times New Roman"/>
        <family val="1"/>
      </rPr>
      <t xml:space="preserve"> de personal docente a tiempo completo han participado en cursos de perfeccionamiento docente en su área de conocimiento..</t>
    </r>
  </si>
  <si>
    <r>
      <t>2. A finalizar el segundo  semestre del 2013 el</t>
    </r>
    <r>
      <rPr>
        <sz val="9"/>
        <color rgb="FFFF0000"/>
        <rFont val="Times New Roman"/>
        <family val="1"/>
      </rPr>
      <t xml:space="preserve"> 50% </t>
    </r>
    <r>
      <rPr>
        <sz val="9"/>
        <color theme="1"/>
        <rFont val="Times New Roman"/>
        <family val="1"/>
      </rPr>
      <t>de personal docente a tiempo completo han participado en cursos de perfeccionamiento docente en su área de conocimiento..</t>
    </r>
  </si>
  <si>
    <r>
      <t xml:space="preserve">1. A fines del  2013 la facultad habrá desarrollado en un 1005  el proceso de </t>
    </r>
    <r>
      <rPr>
        <sz val="9"/>
        <color rgb="FFFF0000"/>
        <rFont val="Times New Roman"/>
        <family val="1"/>
      </rPr>
      <t xml:space="preserve">capacitación de desarrollo </t>
    </r>
  </si>
  <si>
    <r>
      <t xml:space="preserve">1. A fines del  2013 la facultad habrá desarrollado en un 100%  el proceso de </t>
    </r>
    <r>
      <rPr>
        <sz val="9"/>
        <color rgb="FFFF0000"/>
        <rFont val="Times New Roman"/>
        <family val="1"/>
      </rPr>
      <t xml:space="preserve">capacitación de desarrollo </t>
    </r>
  </si>
  <si>
    <r>
      <t xml:space="preserve">1. Al finalizar el sgundosemestre del 2013 la facultad  habrá iniciado el proceso de capacitación extracurricular </t>
    </r>
    <r>
      <rPr>
        <sz val="9"/>
        <color rgb="FFFF0000"/>
        <rFont val="Times New Roman"/>
        <family val="1"/>
      </rPr>
      <t xml:space="preserve"> de desarrollo</t>
    </r>
    <r>
      <rPr>
        <sz val="9"/>
        <color theme="1"/>
        <rFont val="Times New Roman"/>
        <family val="1"/>
      </rPr>
      <t>.</t>
    </r>
  </si>
  <si>
    <r>
      <t xml:space="preserve">2. Al finalizar el </t>
    </r>
    <r>
      <rPr>
        <sz val="9"/>
        <color rgb="FFFF0000"/>
        <rFont val="Times New Roman"/>
        <family val="1"/>
      </rPr>
      <t xml:space="preserve">segundo </t>
    </r>
    <r>
      <rPr>
        <sz val="9"/>
        <color theme="1"/>
        <rFont val="Times New Roman"/>
        <family val="1"/>
      </rPr>
      <t xml:space="preserve"> semestre del 2013 la facultad  habrá concluido en un 100% el proceso de capacitación  d</t>
    </r>
    <r>
      <rPr>
        <sz val="9"/>
        <color rgb="FFFF0000"/>
        <rFont val="Times New Roman"/>
        <family val="1"/>
      </rPr>
      <t>e Desarrollo</t>
    </r>
  </si>
  <si>
    <t xml:space="preserve">1. Al finalizar el año 2013, se contará con cuatro  informes de seguimiento por parte de eduación continua </t>
  </si>
  <si>
    <t xml:space="preserve">1. Para el año 2014, Educación continua contará con un plan de mejoras en ejecución. </t>
  </si>
  <si>
    <t>2. Para fines  del año 2014, Planeamiento contará con dos  informe de seguimiento a los porgramas de educación continua.</t>
  </si>
  <si>
    <r>
      <t xml:space="preserve">1. </t>
    </r>
    <r>
      <rPr>
        <sz val="9"/>
        <color rgb="FFFF0000"/>
        <rFont val="Times New Roman"/>
        <family val="1"/>
      </rPr>
      <t xml:space="preserve">A fines  del  2015 la facultad </t>
    </r>
    <r>
      <rPr>
        <sz val="9"/>
        <color theme="1"/>
        <rFont val="Times New Roman"/>
        <family val="1"/>
      </rPr>
      <t>presentarán el estudio de demanda de educación a distancia.</t>
    </r>
  </si>
  <si>
    <r>
      <t xml:space="preserve">1. A fines  del  </t>
    </r>
    <r>
      <rPr>
        <sz val="9"/>
        <color rgb="FFFF0000"/>
        <rFont val="Times New Roman"/>
        <family val="1"/>
      </rPr>
      <t>2015</t>
    </r>
    <r>
      <rPr>
        <sz val="9"/>
        <color theme="1"/>
        <rFont val="Times New Roman"/>
        <family val="1"/>
      </rPr>
      <t xml:space="preserve"> la facultad presentarán el estudio de demanda de educación a distancia.</t>
    </r>
  </si>
  <si>
    <r>
      <t xml:space="preserve">1. A fines  del primer semestre del  </t>
    </r>
    <r>
      <rPr>
        <sz val="9"/>
        <color rgb="FFFF0000"/>
        <rFont val="Times New Roman"/>
        <family val="1"/>
      </rPr>
      <t>2015</t>
    </r>
    <r>
      <rPr>
        <sz val="9"/>
        <color theme="1"/>
        <rFont val="Times New Roman"/>
        <family val="1"/>
      </rPr>
      <t xml:space="preserve"> la facultad presentarán el proyecto de estudio de demanda de educación a distancia.</t>
    </r>
  </si>
  <si>
    <r>
      <t xml:space="preserve">2. A fines  del segundo semestre del  </t>
    </r>
    <r>
      <rPr>
        <sz val="9"/>
        <color rgb="FFFF0000"/>
        <rFont val="Times New Roman"/>
        <family val="1"/>
      </rPr>
      <t>2015</t>
    </r>
    <r>
      <rPr>
        <sz val="9"/>
        <color theme="1"/>
        <rFont val="Times New Roman"/>
        <family val="1"/>
      </rPr>
      <t xml:space="preserve"> la facultad presentarán el estudio de demanda de educación a distancia.</t>
    </r>
  </si>
  <si>
    <r>
      <t xml:space="preserve">1. Hasta julio de </t>
    </r>
    <r>
      <rPr>
        <sz val="9"/>
        <color rgb="FFFF0000"/>
        <rFont val="Times New Roman"/>
        <family val="1"/>
      </rPr>
      <t>2016,</t>
    </r>
    <r>
      <rPr>
        <sz val="9"/>
        <color theme="1"/>
        <rFont val="Times New Roman"/>
        <family val="1"/>
      </rPr>
      <t xml:space="preserve"> la facultad contarán con toda la estructura académica y desarrollo de módulos para educación a distancia.</t>
    </r>
  </si>
  <si>
    <r>
      <t xml:space="preserve">1. Hasta fines del segundo semestre de </t>
    </r>
    <r>
      <rPr>
        <sz val="9"/>
        <color rgb="FFFF0000"/>
        <rFont val="Times New Roman"/>
        <family val="1"/>
      </rPr>
      <t>2016,</t>
    </r>
    <r>
      <rPr>
        <sz val="9"/>
        <color theme="1"/>
        <rFont val="Times New Roman"/>
        <family val="1"/>
      </rPr>
      <t xml:space="preserve"> la facultad contarán con la estructura académico-administrativa para la implementación  de carreras a distancia</t>
    </r>
  </si>
  <si>
    <r>
      <t xml:space="preserve">1. A fin de primer semestre del año </t>
    </r>
    <r>
      <rPr>
        <sz val="9"/>
        <color rgb="FFFF0000"/>
        <rFont val="Times New Roman"/>
        <family val="1"/>
      </rPr>
      <t>2016,</t>
    </r>
    <r>
      <rPr>
        <sz val="9"/>
        <color theme="1"/>
        <rFont val="Times New Roman"/>
        <family val="1"/>
      </rPr>
      <t xml:space="preserve"> la facultad habrán desarrollado el proyecto de creación de una carrera a distancia por cada facultad.</t>
    </r>
  </si>
  <si>
    <r>
      <t xml:space="preserve">1. A fin del segundo  semestre del año </t>
    </r>
    <r>
      <rPr>
        <sz val="9"/>
        <color rgb="FFFF0000"/>
        <rFont val="Times New Roman"/>
        <family val="1"/>
      </rPr>
      <t>2016,</t>
    </r>
    <r>
      <rPr>
        <sz val="9"/>
        <color theme="1"/>
        <rFont val="Times New Roman"/>
        <family val="1"/>
      </rPr>
      <t xml:space="preserve"> la facultad contarán con un proyecto de creación de una carrera y su respectiva  estructura académica y administrativa aprobada.</t>
    </r>
  </si>
  <si>
    <r>
      <t xml:space="preserve">1.Para el semestre marzo </t>
    </r>
    <r>
      <rPr>
        <sz val="9"/>
        <color rgb="FFFF0000"/>
        <rFont val="Times New Roman"/>
        <family val="1"/>
      </rPr>
      <t>2016</t>
    </r>
    <r>
      <rPr>
        <sz val="9"/>
        <color theme="1"/>
        <rFont val="Times New Roman"/>
        <family val="1"/>
      </rPr>
      <t xml:space="preserve">-julio </t>
    </r>
    <r>
      <rPr>
        <sz val="9"/>
        <color rgb="FFFF0000"/>
        <rFont val="Times New Roman"/>
        <family val="1"/>
      </rPr>
      <t>2016,</t>
    </r>
    <r>
      <rPr>
        <sz val="9"/>
        <color theme="1"/>
        <rFont val="Times New Roman"/>
        <family val="1"/>
      </rPr>
      <t xml:space="preserve"> se implementará una carrera a distancia por cada facultad </t>
    </r>
  </si>
  <si>
    <r>
      <t xml:space="preserve">1. Para fines del año </t>
    </r>
    <r>
      <rPr>
        <sz val="9"/>
        <color rgb="FFFF0000"/>
        <rFont val="Times New Roman"/>
        <family val="1"/>
      </rPr>
      <t>2016,</t>
    </r>
    <r>
      <rPr>
        <sz val="9"/>
        <color theme="1"/>
        <rFont val="Times New Roman"/>
        <family val="1"/>
      </rPr>
      <t xml:space="preserve"> se habrá implementado una carrera a dstancia en la facultad.</t>
    </r>
  </si>
  <si>
    <t>1. Para fines del primer semestre del año 2016, se iniciará con los primeros semestres de las carreras a distancia.</t>
  </si>
  <si>
    <t xml:space="preserve">2.  Para fines del segundo  semestre del año 2016, se contará con resultados del funcionamiento de educación a distancia. </t>
  </si>
  <si>
    <t>1.A finales de mayo de 2016 las facultades presentarán el estudio de demanda de educación virtual</t>
  </si>
  <si>
    <r>
      <t xml:space="preserve">1. Para diciembre del </t>
    </r>
    <r>
      <rPr>
        <sz val="9"/>
        <color rgb="FFFF0000"/>
        <rFont val="Times New Roman"/>
        <family val="1"/>
      </rPr>
      <t>2016,</t>
    </r>
    <r>
      <rPr>
        <sz val="9"/>
        <color theme="1"/>
        <rFont val="Times New Roman"/>
        <family val="1"/>
      </rPr>
      <t xml:space="preserve"> la faultad contará con un estudio de demanda en educación virtual.</t>
    </r>
  </si>
  <si>
    <t>1. Para fines del primer semestre de 2016, las facultades habrán desarrollado un estudio de diagnóstico de educación virtual.</t>
  </si>
  <si>
    <t>2. Para fines del segundo semeste de 2016, se contará con un estudio de demanda de la zona 1 en educación virtual.</t>
  </si>
  <si>
    <t xml:space="preserve">1.Hasta el  2017,  las facultades contarán con toda la estructura académica y desarrollo de módulos de educación virtual </t>
  </si>
  <si>
    <t xml:space="preserve">1.Hasta el  2017,  la facultad contarán con toda la estructura académica y desarrollo de módulos de educación virtual </t>
  </si>
  <si>
    <t xml:space="preserve">1.Hasta el  primer semestre del año 2017,  la facultad contarán con el proyecto aprobado de  educación virtual </t>
  </si>
  <si>
    <t xml:space="preserve">1.Hasta el  segundo  semestre del año 2017,  la facultad contarán con toda la estructura académica y desarrollo de módulos para educación virtual </t>
  </si>
  <si>
    <t>1.Para el semestre octubre 2017-febrero 2018, se implementará una carrera de educación virtual.</t>
  </si>
  <si>
    <r>
      <t xml:space="preserve">1.Para el semestre </t>
    </r>
    <r>
      <rPr>
        <sz val="9"/>
        <color rgb="FFFF0000"/>
        <rFont val="Times New Roman"/>
        <family val="1"/>
      </rPr>
      <t>octubre 2017-febrero 2018</t>
    </r>
    <r>
      <rPr>
        <sz val="9"/>
        <color theme="1"/>
        <rFont val="Times New Roman"/>
        <family val="1"/>
      </rPr>
      <t>, se implementará una carrera de educación virtual.</t>
    </r>
  </si>
  <si>
    <t>1.Para el primer semestre de 2018, se implementará una carrera  de educación virtual, por facultad.</t>
  </si>
  <si>
    <t>2. Para el segundo  semestre del año  2018, se obtendrá resultados de la primera promoción de educación virtual.</t>
  </si>
  <si>
    <t>1. Para fines del año 2013, la universidad contará con un sistema de documentación para el archivo histórico académico.</t>
  </si>
  <si>
    <t xml:space="preserve">1. Actualización de fuentes documentales físicas y virtuales del archivo histórico académico </t>
  </si>
  <si>
    <t>2. Para fines del segundo semestre de 2013, la universidad contará con el módulo en el sistema integrado para el archivo histórico académico.</t>
  </si>
  <si>
    <t>1.A partir del primer semestre del año 2013, la universidad contará con un módulo informático en el sistema Integrado Institucional.</t>
  </si>
  <si>
    <t>1.A partir del primersemestre del año 2013, la universidad contará con un módulo informático en el sistema Integrado Institucional.</t>
  </si>
  <si>
    <t>1.A partir del primersemestre del año 2013, la universidad contará con un módulo informático en el sistema Integrado Institucional para el ingreso de los archivos digitalizados .</t>
  </si>
  <si>
    <t>1. Al  finalizar el segundo semestre  del año 2013, la universidad contará con un módulo informático en el sistema Integrado Institucional para el ingreso de los archivos digitalizados.</t>
  </si>
  <si>
    <t>1.Para el año 2013 la biblioteca contará con recursos bibliográficos actualizados por carrera</t>
  </si>
  <si>
    <t>1. Para el primer semestre del año 2013, la biblioteca realizará un estudio de necesidades bibliográficas de docentes, debidamente financiados.</t>
  </si>
  <si>
    <t>2.  Para el segundo semestre del año 2013, la biblioteca contará con recursos bibliográficos actualizados por carrera.</t>
  </si>
  <si>
    <t> 1.Al finalizar el  primer semestre del año 2013, la biblioteca contará con un 50% más de libros impresos en relación al 2012</t>
  </si>
  <si>
    <t>2.Al finalizar el  segundo  semestre del año 2013, la biblioteca contará con un 100% más de libros impresos en relación al 2013</t>
  </si>
  <si>
    <t xml:space="preserve">1. Para el año 2013 se contará nuevas suscripciones a recursos virtuales  </t>
  </si>
  <si>
    <t xml:space="preserve">1. Para fines del año 2013, la biblioteca contará con nuevas suscripciones a recuros virtuales </t>
  </si>
  <si>
    <t xml:space="preserve">1. al finalizar el primer semestre del 2013, la biblioteca contará con un 50% más de suscripción  a recursos virtuales, en relación al año 2012. </t>
  </si>
  <si>
    <t xml:space="preserve">2. Al finalizar el segundo  semestre del 2013, la biblioteca contará con un 100% más de suscripción  a recursos virtuales, en relación al año 2012. </t>
  </si>
  <si>
    <t>1.Al finalizar el primer semestre del  año 2013 el 100% de docentes, estudiantes y administrativos se han capacitado para la utilización de las bases de datos para complementación académica.</t>
  </si>
  <si>
    <t>2.Al finalizar el segundo  semestre del  año 2013 el 100% de docentes, estudiantes y administrativos  han  utilizado las bases de datos para complementación académica.</t>
  </si>
  <si>
    <t xml:space="preserve">2. Al finalizar el  2013 todos los docentes incrementarán en sus sílabos bibliografía y referencias bibliográficas digitales </t>
  </si>
  <si>
    <t>1. Al finalizar el año 2013 el 100% de las carreras contará con la suscripción de por lo menos una revista especializada en su área de formación.</t>
  </si>
  <si>
    <t>1. Al finalizar el primer semestre del año 2013 el 50% de las carreras contará con la suscripción de por lo menos una revista especializada en su área de formación.</t>
  </si>
  <si>
    <t>2. Al finalizar el segundo semestre del  año 2013 el 100% de las carreras contará con la suscripción de por lo menos una revista especializada en su área de formación.</t>
  </si>
  <si>
    <t xml:space="preserve">1. Al finalizar el primer semestre a partir del cuarto nivel de  todas las carreras incrementarán al menos una suscripción a revistas especializadas </t>
  </si>
  <si>
    <t>2. Al finalizar el segundo  semestre, la universidad contará con al menos 39 suscripciones en revistas especializadas.</t>
  </si>
  <si>
    <t>1. Al finalizar el primer semestre del año 2013, se habrá incrementado el 30% de docentes en iniciar con la  suficiencia en el Idioma Inglés.</t>
  </si>
  <si>
    <t>2. Al finalizar el segundo semestre del año 2013, se habrá incrementado el 30% de docentes en la suficiencia en el Idioma Inglés.</t>
  </si>
  <si>
    <t>1.  Para fines del primer semestre del 2015, se habrá  determinado las asignaturas y contenidos que serán impartidos en el idioma inglés.</t>
  </si>
  <si>
    <t>2. Para fines del segundo semestre del 2015, se habrá  impartido  las asignaturas de especialidad  en el idioma inglés.</t>
  </si>
  <si>
    <t>1.Al finalizar el año 2014 la universidad contará con un porcentaje de docentes de especialidad con el dominio del idioma inglés</t>
  </si>
  <si>
    <t>1.Al finalizar  el primer semestre del año 2014 la universidad contará con un porcentaje de docentes de especialidad con el dominio del idioma inglés</t>
  </si>
  <si>
    <t>2. Al finalizar  el segundo  semestre del año 2014 la universidad contará con un porcentaje de docentes de especialidad impartiendo sus cátedras en inglés.</t>
  </si>
  <si>
    <t>1.A partir del primer semeswtre del año 2015, los estudiantes de los últimos semestres tendrán capaccidad de tomar las asignaturas de especialidad en idioma inglés.</t>
  </si>
  <si>
    <t>2. A partir del segundo semestre del año 2015, los estudiantes de los últimos semestres habrán tomado  las asignaturas de especialidad en idioma inglés.</t>
  </si>
  <si>
    <t xml:space="preserve">1.A partir del primer semestre del año 2015 cada una de las carreras planificará un evento académico en inglés   </t>
  </si>
  <si>
    <t xml:space="preserve">2. En el segundo semestre del año 2015,  cada una de las carreras habrá desarrollado  evento académico en inglés   </t>
  </si>
  <si>
    <t>2. A fines del segundo semestre del 2013 docentes, estudiantes y administrativos han logrado obtener competencias de aplicación de sustentabilidad acorde a la realidad de la universidad.</t>
  </si>
  <si>
    <t>1. Para finales del primer semestre del año 2014 se habrá incorporado en el 50% de las mallas curriculares el concepto de sustentabilidad.</t>
  </si>
  <si>
    <t>2. Para finales del año 2013 se habrá incorporado en el 100% de las mallas curriculares el concepto de sustentabilidad.</t>
  </si>
  <si>
    <t>1. Para finales del primer semestre del año 2015,  se habrá planificado la incorporación de  prácticas y actividades sustentables en el ámbito universitario</t>
  </si>
  <si>
    <t>2. Para finales del segundo semestre del año 2015,  se habrá ncorporado prácticas y actividades sustentables en el 100% del ámbito universitario</t>
  </si>
  <si>
    <t xml:space="preserve">1. Para el año 2014  los proyectos de inversión contarán con la utilización de energías sustentables </t>
  </si>
  <si>
    <t xml:space="preserve">2. Para el año 2014  los proyectos de inversión contarán con la utilización de energías sustentables </t>
  </si>
  <si>
    <t xml:space="preserve">1. Proponer que los docentes estudien maestrías acordes a las cátedras que brindan </t>
  </si>
  <si>
    <r>
      <t xml:space="preserve">1. Para el primer semestre del año  2014, el 50% de docentes a tiempo completo iniciarán sus estudios de cuarto nivel acorde </t>
    </r>
    <r>
      <rPr>
        <sz val="9"/>
        <color theme="9"/>
        <rFont val="Times New Roman"/>
        <family val="1"/>
      </rPr>
      <t>al area en que dicta la catedra</t>
    </r>
  </si>
  <si>
    <r>
      <t xml:space="preserve">1. En el año 2014, el 50% de docentes a tiempo completo realizarán estudios de cuarto nivel </t>
    </r>
    <r>
      <rPr>
        <sz val="9"/>
        <color theme="9"/>
        <rFont val="Times New Roman"/>
        <family val="1"/>
      </rPr>
      <t>acordeacorde al area en que dicta la catedra</t>
    </r>
  </si>
  <si>
    <t xml:space="preserve">1.A partir del primer semestre del año 2016, todos los docentes de tiempo completo impartirán sus cátedras acordes a la formación profesional y de cuarto nivel </t>
  </si>
  <si>
    <t xml:space="preserve">2. A fines del segundo semestre  del año 2015, todos los docentes de tiempo completo impartirán sus cátedras acordes a la formación profesional y de cuarto nivel </t>
  </si>
  <si>
    <t>2. A partir del primer semestre del 2013 se asignará la carga horaria de acuerdo a la LOES a los profesores a tiempo completo</t>
  </si>
  <si>
    <t>1.Al iniciar el año 2013 la UTN contará con un PPPP aprobado</t>
  </si>
  <si>
    <t>1.Al iniciar  el primer semestre  año 2013 la UTN contará con un PPPP aprobado</t>
  </si>
  <si>
    <t>2. .Al finalizar el segundo semestre año 2013 la UTN ha desarrollado sus actividades de acuerdo a  PPPP aprobado</t>
  </si>
  <si>
    <t>1.Al inicio del primer semestre del año 2013, el HCU, aprueba el  PPPP.</t>
  </si>
  <si>
    <t xml:space="preserve">2. Al inicio del segundo semestre del año 2013, la UTN contará con un instrumento de planfificación aprobado y en ejecución. </t>
  </si>
  <si>
    <t xml:space="preserve">1. Al primer semestre del año 2013 la UTN cuenta con  con el PAPPP 2013 debidamente aprobado y registrado ante las instancias respectivas </t>
  </si>
  <si>
    <t xml:space="preserve">1. Al segundo  semestre del año 2013 la UTN cuenta con  con el PAPPP 2014 debidamente aprobado y registrado ante las instancias respectivas </t>
  </si>
  <si>
    <t xml:space="preserve">1.Planeamiento contará con informes desde la unidades ejecutoras el avance de proyectos y programas </t>
  </si>
  <si>
    <t>1.Al finalizar el primer semestre del año 2013, Planeamiento contará con un informe de avance de proyectos y programas de las unidades académicas y administrativas</t>
  </si>
  <si>
    <t>1.Al finalizar el segundo  semestre del año 2013, Planeamiento contará con dos informe de avance de proyectos y programas de las unidades académicas y administrativas</t>
  </si>
  <si>
    <t>1.Para fines del primer semestre, se contará con el 50% de la información para el desarrollo del forme de gestión 2013.</t>
  </si>
  <si>
    <t>2. Para fines del segundo semestre del año 2013, se contará con  el Informe de gestión al 90% de cumplimiento y presentado al CES,CEAACES, SENESCYT y SNIESE.</t>
  </si>
  <si>
    <t>2.Fortalecer la investigación científica y tecnológica orientada al desarrollo sostenible</t>
  </si>
  <si>
    <r>
      <t xml:space="preserve">1. </t>
    </r>
    <r>
      <rPr>
        <i/>
        <sz val="10"/>
        <color theme="1"/>
        <rFont val="Times New Roman"/>
        <family val="1"/>
      </rPr>
      <t>Planificación institucional de la investigación</t>
    </r>
  </si>
  <si>
    <t xml:space="preserve">1.Semilleros de Investigación </t>
  </si>
  <si>
    <t>1. . Contar en cada facultad con al menos una red de investigadores en distintas áreas del conocimiento</t>
  </si>
  <si>
    <t>A finales de 2013 la FICA contara con redes de investigadores por cada línea de investigación</t>
  </si>
  <si>
    <t>Al finalizar el primer semestre se activarán el 50 % de ls líneas de investigación</t>
  </si>
  <si>
    <t>1. INVESTIGACION INSTITUCIONAL</t>
  </si>
  <si>
    <r>
      <t xml:space="preserve">1.  </t>
    </r>
    <r>
      <rPr>
        <i/>
        <sz val="10"/>
        <color theme="1"/>
        <rFont val="Times New Roman"/>
        <family val="1"/>
      </rPr>
      <t>Fortalecimiento de la investigación innovación y desarrollo</t>
    </r>
  </si>
  <si>
    <r>
      <t xml:space="preserve">Informe del CUICYT del  </t>
    </r>
    <r>
      <rPr>
        <i/>
        <sz val="10"/>
        <color theme="1"/>
        <rFont val="Times New Roman"/>
        <family val="1"/>
      </rPr>
      <t>Fortalecimiento de la investigación innovación y desarrollo</t>
    </r>
  </si>
  <si>
    <t>Al finalizar el segundo semestre se activarán el 100 % de las líneas de investigación</t>
  </si>
  <si>
    <t>2. Cada facultad cuente con un banco de temas de investigación relacionados a la Agenda Zonal de Desarrollo.</t>
  </si>
  <si>
    <t xml:space="preserve">1.Al inicio de cada año las Facultades contarán con un banco de temas de investigación relacionados  a la Agenda zonal de Desarrollo </t>
  </si>
  <si>
    <t xml:space="preserve">1.Al inicio de 2014 la Facultad  contará  con un banco de temas de investigación relacionados  a la Agenda zonal de Desarrollo </t>
  </si>
  <si>
    <t>Al finalizar el primero semestre se activarán el 50 % del banco de temas de investigación</t>
  </si>
  <si>
    <t>Al finalizar elsegundo semestre se activarán el 100 % del banco de temas de investigación</t>
  </si>
  <si>
    <t>3.Construcción del Banco de Proyectos de investigación</t>
  </si>
  <si>
    <t>1.Al inicio de cada año se contará con un banco de perfiles de proyectos de investigación en cada facultad.</t>
  </si>
  <si>
    <t>1.Al inicio de 2014 se contará con un banco de perfiles de proyectos de investigación en la facultad.</t>
  </si>
  <si>
    <t>Al finalizar el primero semestre se activarán el 50 % del banco de perfiles de proyectos de investigación de cada carrera.</t>
  </si>
  <si>
    <t>Al finalizar elsegundo semestre se activarán el 100 % del banco de perfiles de proyectos de investigación de cada carrera.</t>
  </si>
  <si>
    <t xml:space="preserve">4.Identificación de proyectos estratégicos por facultad </t>
  </si>
  <si>
    <r>
      <t xml:space="preserve">1.Al inicio de cada año se contará con un proyecto por docente principal </t>
    </r>
    <r>
      <rPr>
        <sz val="10"/>
        <color rgb="FFFF0000"/>
        <rFont val="Times New Roman"/>
        <family val="1"/>
      </rPr>
      <t>TC; no directivo</t>
    </r>
  </si>
  <si>
    <r>
      <t xml:space="preserve">Al inicio de 2014 se contará con un proyecto por docente principal </t>
    </r>
    <r>
      <rPr>
        <sz val="10"/>
        <color rgb="FFFF0000"/>
        <rFont val="Times New Roman"/>
        <family val="1"/>
      </rPr>
      <t>TC; no directivo</t>
    </r>
  </si>
  <si>
    <r>
      <t xml:space="preserve">Al finalizar el primero semestre se verificará el avance del proyecto de cada docente principal </t>
    </r>
    <r>
      <rPr>
        <sz val="10"/>
        <color rgb="FFFF0000"/>
        <rFont val="Times New Roman"/>
        <family val="1"/>
      </rPr>
      <t>TC; no directivo.</t>
    </r>
  </si>
  <si>
    <r>
      <t xml:space="preserve">Al finalizar el segundo semestre se verificará el avance del proyecto de cada docente principal </t>
    </r>
    <r>
      <rPr>
        <sz val="10"/>
        <color rgb="FFFF0000"/>
        <rFont val="Times New Roman"/>
        <family val="1"/>
      </rPr>
      <t>TC; no directivo.</t>
    </r>
  </si>
  <si>
    <t xml:space="preserve">5.Bases de datos de fuentes de financiamiento para proyectos  de investigación </t>
  </si>
  <si>
    <t xml:space="preserve">1.Contar con la base de datos de financiamiento actualizada </t>
  </si>
  <si>
    <t>RESPONSABILIDAD DE CUICYT</t>
  </si>
  <si>
    <r>
      <t>6.Proyectos de investigación aprobados</t>
    </r>
    <r>
      <rPr>
        <b/>
        <i/>
        <sz val="10"/>
        <color theme="1"/>
        <rFont val="Times New Roman"/>
        <family val="1"/>
      </rPr>
      <t>.</t>
    </r>
  </si>
  <si>
    <t>1.Al finalizar el año se habrá ejecutado el 100% de la partida presupuestaria asignada para investigación.</t>
  </si>
  <si>
    <t xml:space="preserve">7.Metodología para identificación y priorización de proyectos de investigación científica </t>
  </si>
  <si>
    <t xml:space="preserve">1.Hasta marzo del 2013 el CUICYT  presentará a las autoridades para la priorización </t>
  </si>
  <si>
    <t xml:space="preserve">8.Patentes institucionales aprobadas </t>
  </si>
  <si>
    <t>1.Hasta mediados del 2013, realizará el trámite de  todas las patentes de la publicaciones realizadas por la universidad.</t>
  </si>
  <si>
    <t xml:space="preserve">9.Formación del talento humano en áreas prioritarias de investigación </t>
  </si>
  <si>
    <t>1. Contar con el 100% de docentes investigadores capacitados al finalizado el 2013.</t>
  </si>
  <si>
    <t xml:space="preserve">10.Producción científica tecnológica </t>
  </si>
  <si>
    <t>1. Cada Carrera contará con un programa de investigación científica.</t>
  </si>
  <si>
    <t>En el 2014 se contará con el programa de investigación científica, de la facultad.</t>
  </si>
  <si>
    <t>Al finalizar el primer semestre se verificará el avance del programa de investigación científica, de la facultad.</t>
  </si>
  <si>
    <t>Al finalizar el segundo semestre se verificará el cumplimiento del programa de investigación científica, de la facultad.</t>
  </si>
  <si>
    <t>Cada facultad dispondrá de un plan de investigación científica.</t>
  </si>
  <si>
    <t>En el 2014 se contará con el plan de investigación científica, de la facultad.</t>
  </si>
  <si>
    <t>Al finalizar el primer semestre se verificará el avance del plan de investigación científica, de la facultad.</t>
  </si>
  <si>
    <t>Al finalizar el segundo semestre se verificará el cumplimiento del plan de investigación científica, de la facultad.</t>
  </si>
  <si>
    <t>1. Cada semestre las facultades presentarán al CUICYT los informes de evaluación semestral de investigación.</t>
  </si>
  <si>
    <t>En el 2014 la FICA presentará un informe de evaluación de investigación de forma semestral.</t>
  </si>
  <si>
    <t>Al finalizar el primer semestre se presentará un informe de evaluación de investigación, de la facultad.</t>
  </si>
  <si>
    <t xml:space="preserve">11.Seguimiento y Evaluación de la investigación </t>
  </si>
  <si>
    <t>Al finalizar el segundo semestre se se presentará un informe de evaluación de investigación, de la facultad.</t>
  </si>
  <si>
    <t>12.Consolidación de las unidades productivas</t>
  </si>
  <si>
    <t xml:space="preserve">1.Cada unidad productiva elaborará los proyectos  </t>
  </si>
  <si>
    <t>1. Los resultados intermedios se encuentran establecidos en el proyecto</t>
  </si>
  <si>
    <r>
      <t>1. A fin del primer semestre del año 2013, se habrá implementado laboratorios</t>
    </r>
    <r>
      <rPr>
        <i/>
        <sz val="10"/>
        <color rgb="FFFF0000"/>
        <rFont val="Times New Roman"/>
        <family val="1"/>
      </rPr>
      <t xml:space="preserve"> aeropónicos para la producción de PAPPa semilla </t>
    </r>
  </si>
  <si>
    <t>2.Evaluación de la metodología del sistema aeropónico para la producción de PAPPa semilla</t>
  </si>
  <si>
    <t>Informe de evaluación</t>
  </si>
  <si>
    <t xml:space="preserve">1.Capacitación y asistencia técnica en Biomasa </t>
  </si>
  <si>
    <t>1.En  el año 2013 se ejecutará el 50% del proyecto y se implementara estudios por lo menos en 10 especies</t>
  </si>
  <si>
    <t xml:space="preserve">3. Implementación del proyecto de biomasa </t>
  </si>
  <si>
    <t xml:space="preserve">Proyecto de biomasa </t>
  </si>
  <si>
    <t xml:space="preserve">3. Desarrollar y diversificar los vínculos de la Universidad con el entorno social en general. </t>
  </si>
  <si>
    <t>1.Programas de vinculación con la colectivas acordes a las necesidades de la zona 1</t>
  </si>
  <si>
    <t xml:space="preserve"> 1.Proyectos de años anteriores </t>
  </si>
  <si>
    <t>1. Al finalizar el mes de febrero el dpto. de vinculación realizará la reingeniería de las actividades de vinculación a programas.</t>
  </si>
  <si>
    <r>
      <t xml:space="preserve">1. </t>
    </r>
    <r>
      <rPr>
        <b/>
        <i/>
        <sz val="10"/>
        <color theme="1"/>
        <rFont val="Times New Roman"/>
        <family val="1"/>
      </rPr>
      <t>VINCULACIÓN CON SECTORES SOCIALES Y PRODUCTIVOS</t>
    </r>
  </si>
  <si>
    <t xml:space="preserve">1. Proyecto de Vinculación con la Colectividad </t>
  </si>
  <si>
    <t xml:space="preserve">Proyecto de Vinculación con la Colectividad </t>
  </si>
  <si>
    <t xml:space="preserve">A febrero las facultades presentaran sus respectivos programas de vinculación acordes con la agenda Zonal </t>
  </si>
  <si>
    <t>Presentación de programas de vinculación de la facultad</t>
  </si>
  <si>
    <t>Al finalizar el primer semestre se presentará un informe de evaluación de los programas de vinculación, de la facultad.</t>
  </si>
  <si>
    <t>Al finalizar el segundo semestre se presentará un informe de evaluación de los programas de vinculación, de la facultad.</t>
  </si>
  <si>
    <t>1.Diseño del Módulo</t>
  </si>
  <si>
    <t xml:space="preserve">1.A finales de febrero estará diseñado el módulo </t>
  </si>
  <si>
    <t xml:space="preserve">2.Implementación de un módulo informático  para vinculación </t>
  </si>
  <si>
    <t>Módulo informático implementado</t>
  </si>
  <si>
    <t>2.Implementación del módulo</t>
  </si>
  <si>
    <t xml:space="preserve">1.A finales de febrero de 2013 se habrá socializado y puesto en funcionamiento el módulo informático </t>
  </si>
  <si>
    <t>3.Ingreso de información al módulo</t>
  </si>
  <si>
    <t>1.A finales de febrero se habrá registrado toda la información existente de vinculación</t>
  </si>
  <si>
    <t>4.Seguimiento y evaluación a las actividades de Vinculación.</t>
  </si>
  <si>
    <t>1.Al finalizar cada periodo académico se contará con un informe de  seguimiento y evaluación de proyectos de vinculación.</t>
  </si>
  <si>
    <t xml:space="preserve">1.Adquisición de vehículos para actividades de vinculación </t>
  </si>
  <si>
    <t>1.Hasta fines del año 2013, se consolidará la adquisición de las unidades de transporte</t>
  </si>
  <si>
    <t>3.Adquisición de infraestructura y equipamiento.</t>
  </si>
  <si>
    <t>Ingreso de los Bienes adquiridos</t>
  </si>
  <si>
    <t>1.Generación de unidades productivas como resultado de la vinculación con la colectividad.</t>
  </si>
  <si>
    <t>1.Al finalizar el periodo de desarrollo de vinculación, la comunidad habrá generado una unidad productiva.</t>
  </si>
  <si>
    <t xml:space="preserve">4.Consolidación de las unidades productivas </t>
  </si>
  <si>
    <t>Undades productivas</t>
  </si>
  <si>
    <t xml:space="preserve">1.Diagnóstico de los principales servicios en procesos de capacitación y consultoría que se pueden brindar </t>
  </si>
  <si>
    <t xml:space="preserve"> 1.Cero </t>
  </si>
  <si>
    <t>Hasta el mes de febrero 2013, Vinculación con la Colectividad  desarrollarán el diagnóstico de los principales servicios en procesos de capacitación y consultoría</t>
  </si>
  <si>
    <r>
      <t>1.</t>
    </r>
    <r>
      <rPr>
        <b/>
        <i/>
        <sz val="10"/>
        <color theme="1"/>
        <rFont val="Times New Roman"/>
        <family val="1"/>
      </rPr>
      <t xml:space="preserve"> VINCULACIÓN CON SECTORES SOCIALES Y PRODUCTIVOS</t>
    </r>
  </si>
  <si>
    <t>1. Oferta de servicios, capacitación y consultoría</t>
  </si>
  <si>
    <t>Oferta de servicios, capacitación y consultoría</t>
  </si>
  <si>
    <t>2.Elaboración del plan de capacitación</t>
  </si>
  <si>
    <t>1.Hasta marzo de cada año Vinculación contará con un plan de capacitación.</t>
  </si>
  <si>
    <t>3.Ejecución del plan de capacitación</t>
  </si>
  <si>
    <t>1.Educación continua ejecutará los cursos de acuerdo al plan de capacitación</t>
  </si>
  <si>
    <t>4.Incremento del número de cursos abiertos a la comunidad.</t>
  </si>
  <si>
    <t>1.Al final de cada período académico, las carreras implementarán nuevos cursos hacia la comunidad.</t>
  </si>
  <si>
    <t>Se presentará un plan de capacitación anual con dos cursos por carrera.</t>
  </si>
  <si>
    <t>Se presentará un informe semestral del cumplimiento de la capacitación.</t>
  </si>
  <si>
    <t xml:space="preserve">5.Brindar asesoría técnica en los temas afines a cada área de profesionalización de las diferentes facultades </t>
  </si>
  <si>
    <t>1.Cada carrera implementará un equipo de profesionales y estudiantes que tengan la capacidad especial para asesoría en el área de formación.</t>
  </si>
  <si>
    <t>Se presentará la constitución del equipo de trabajo, y los planes de asesoría técnica</t>
  </si>
  <si>
    <t>Se presentará un informe semestral del cumplimiento de la asesoría técnica entregada.</t>
  </si>
  <si>
    <t>1.Elaboración del plan de deporte de alto rendimiento acorde a la Agenda Zonal.</t>
  </si>
  <si>
    <t xml:space="preserve">1.Hasta el mes de marzo, el  IEF elaborara él plan de vinculación para el desarrollo deportes de alto rendimiento acorde a la Agenda Zonal </t>
  </si>
  <si>
    <t>2. Fomentar el deporte de alto rendimiento.</t>
  </si>
  <si>
    <t>Agenda de actividades deportivas</t>
  </si>
  <si>
    <t> 1. Agenda cultural</t>
  </si>
  <si>
    <t xml:space="preserve">1. En la planificación de actividades las Facultades planificarán entre otras las actividades culturales, conformación de clubes  fecha representativa el CUDIC presentará un evento cultural </t>
  </si>
  <si>
    <t>Se presentará un plan de actividades culturales anual de cada carrera.</t>
  </si>
  <si>
    <t>Se presentará un informe semestral del cumplimiento del plan de actividades culturales de cada carrera.</t>
  </si>
  <si>
    <r>
      <t xml:space="preserve">1.  </t>
    </r>
    <r>
      <rPr>
        <b/>
        <i/>
        <sz val="10"/>
        <color theme="1"/>
        <rFont val="Times New Roman"/>
        <family val="1"/>
      </rPr>
      <t>DIFUSIÓN CULTURAL Y ÉTNICA</t>
    </r>
  </si>
  <si>
    <t>1. Fortalecimiento del área de expresión artística</t>
  </si>
  <si>
    <t>Agenda de actividades de expresión artística</t>
  </si>
  <si>
    <t xml:space="preserve">1.Grupos de expresión artística en diversos géneros y representaciones </t>
  </si>
  <si>
    <t xml:space="preserve">1.La UTN contará con una diversidad de grupos institucionales de expresión artística </t>
  </si>
  <si>
    <t>2. Mantenimiento de los talleres artísticos permanentes</t>
  </si>
  <si>
    <t>Informe del CUDIC</t>
  </si>
  <si>
    <t xml:space="preserve">2. Planificación y ejecución de las temporadas culturales </t>
  </si>
  <si>
    <t>1.El CUDIC planificará e institucionalizará jornadas culturales mensuales.</t>
  </si>
  <si>
    <t>3. Investigación socio - cultural</t>
  </si>
  <si>
    <t xml:space="preserve">1.Al finalizar cada semestre el CUDIC presentará el resultado de las investigaciones culturales realizadas </t>
  </si>
  <si>
    <t>4. Animación socio cultural (vinculación cultural)</t>
  </si>
  <si>
    <t xml:space="preserve">1.Participar en todos los sectores de influencia de la Universidad, como aporte a la vinculación con la colectividad </t>
  </si>
  <si>
    <t>1. Sistematización y seguimiento de la ejecución de convenios</t>
  </si>
  <si>
    <t xml:space="preserve"> 1.Convenios en ejecución </t>
  </si>
  <si>
    <t xml:space="preserve">1. Ejecutar  en los 5 años de vigencia del plan, todos los  convenios firmados  </t>
  </si>
  <si>
    <t>1. COOPERACIÓN CIENTÍFICA TECNOLÓGICA</t>
  </si>
  <si>
    <t>1. Consolidación de la cooperación científica-tecnológica institucional</t>
  </si>
  <si>
    <t>Informe de las carreras del producto</t>
  </si>
  <si>
    <t>2. Mantener un registro de beneficiarios de la ejecución de convenios.</t>
  </si>
  <si>
    <t>1.Desde las coordinaciones de carreras se realizará el análisis de necesidades a ser ejecutadas en un período académico.</t>
  </si>
  <si>
    <t>Se presentará un informe con el análisis de las necesidades a ser solventadas en el año.</t>
  </si>
  <si>
    <t>Se presentará un informe semestral del cumplimiento de satisfacción de las necesidades identificadas.</t>
  </si>
  <si>
    <t xml:space="preserve">3. Llevar un inventario de productos científicos y tecnológicos como resultados de los convenios interinstitucionales. </t>
  </si>
  <si>
    <t xml:space="preserve">1.Al final de cada período académico cada carrera contará con al menos un producto científico o tecnológico, como resultado de los convenios existentes. </t>
  </si>
  <si>
    <t>Se presentará un informe con el cumplimiento de los proyectos acordados bajo el marco de convenios firmados entre la colectividad y la facultad.</t>
  </si>
  <si>
    <t>Se presentará un informe semestral del cumplimiento de los convenios con la colectividad.</t>
  </si>
  <si>
    <t xml:space="preserve"> 1.Programa de movilidad docente y estudiantil </t>
  </si>
  <si>
    <t>1. En el primer semestre del 2013 se Impulsará el Proyecto de Internacionalización Docente-estudiantil</t>
  </si>
  <si>
    <t>Al final del 2013 al menos tres docentes y tres estudiantes de la facultad; viajarán al exterior.</t>
  </si>
  <si>
    <t>Al final del segundo semestre tres docentes y tres estudiantes habrán viajado al exterior.</t>
  </si>
  <si>
    <r>
      <t>1</t>
    </r>
    <r>
      <rPr>
        <b/>
        <i/>
        <sz val="10"/>
        <color theme="1"/>
        <rFont val="Times New Roman"/>
        <family val="1"/>
      </rPr>
      <t>.INTERNACIONALIZACION</t>
    </r>
    <r>
      <rPr>
        <i/>
        <sz val="10"/>
        <color theme="1"/>
        <rFont val="Times New Roman"/>
        <family val="1"/>
      </rPr>
      <t xml:space="preserve"> </t>
    </r>
    <r>
      <rPr>
        <b/>
        <i/>
        <sz val="10"/>
        <color theme="1"/>
        <rFont val="Times New Roman"/>
        <family val="1"/>
      </rPr>
      <t xml:space="preserve">DOCENTE-ESTUDIANTIL, </t>
    </r>
  </si>
  <si>
    <t xml:space="preserve">1. Proyecto de internacionalización docente-estudiantil </t>
  </si>
  <si>
    <t xml:space="preserve">Proyecto de internacionalización docente-estudiantil </t>
  </si>
  <si>
    <t xml:space="preserve">1. Seguimiento a graduados </t>
  </si>
  <si>
    <t>1.Cada semestre las carreras realizarán la actualización de datos de los graduados.</t>
  </si>
  <si>
    <t>Al final de cada año se presentará un base actualizada de los graduados de cada carrera de la facultad</t>
  </si>
  <si>
    <t>Al final de cada periodo académico se actualizará la base de informaciñon de los gradudos de la carrera.</t>
  </si>
  <si>
    <t>1.SEGUIMIENTO DE GRADUADOS Y BOLSA DE EMPLEOS</t>
  </si>
  <si>
    <t>1. Seguimiento de graduados y bolsa de empleos</t>
  </si>
  <si>
    <t>Número de graduados e informes de la bolsa de empleo</t>
  </si>
  <si>
    <t xml:space="preserve"> 2.Bolsa de empleos </t>
  </si>
  <si>
    <t>1.Incorporar anualmente en  actividades laborales de por lo menos al 40% de los graduados de la UTN a través de la bolsa de empleo</t>
  </si>
  <si>
    <t>Verificar la incorporación de al menos el 40% de los graduados a entidades y empresas a través de la bolsa de empleo de la instiución.</t>
  </si>
  <si>
    <t>Al final de cada periodo académico se dará seguimiento al proceso de incorporación de graduado con el medio laboral, a través de la bolsa de empleo de la UTN.</t>
  </si>
  <si>
    <t xml:space="preserve">4. Mejorar de manera continua la calidad de la gestión universitaria. </t>
  </si>
  <si>
    <t xml:space="preserve"> 1.Autoevaluación y re acreditación institucional </t>
  </si>
  <si>
    <t>1.Al año 2017, obtener la re Calificación de la UTN como Universidad de Investigación</t>
  </si>
  <si>
    <r>
      <t xml:space="preserve">1: </t>
    </r>
    <r>
      <rPr>
        <b/>
        <i/>
        <sz val="10"/>
        <color theme="1"/>
        <rFont val="Times New Roman"/>
        <family val="1"/>
      </rPr>
      <t>ASEGURAMIENTO DE LA CALIDAD</t>
    </r>
  </si>
  <si>
    <t>1. Proyecto de mejoramiento continuo</t>
  </si>
  <si>
    <t>Proyecto de mejoramiento continuo</t>
  </si>
  <si>
    <t> 2.Autoevaluación y acreditación de carreras</t>
  </si>
  <si>
    <t xml:space="preserve">1.Para el año 2013 se logrará la acreditación de las 39 carreras existentes </t>
  </si>
  <si>
    <t>A finales del 2013 se logrará la acreditacion de las carreras de la FICA.</t>
  </si>
  <si>
    <t xml:space="preserve">3.Acreditación de programas de posgrado </t>
  </si>
  <si>
    <t>1.Obtener la acreditación de todos los programas de posgrado de la UTN,  hasta el segundo semestre del 2013.</t>
  </si>
  <si>
    <t>4. Certificación de laboratorios</t>
  </si>
  <si>
    <t>1. Contar por lo menos con un laboratorio certificado en cada facultad hasta el año 2015.</t>
  </si>
  <si>
    <t>Hasta el 2015 se contará con un laboratorio certificado en la Facultad.</t>
  </si>
  <si>
    <t xml:space="preserve">5. Certificación internacional </t>
  </si>
  <si>
    <t>1.Lograr la acreditación internacional de la UTN  hasta el año 2013</t>
  </si>
  <si>
    <t>6. PPPP 2013-2017</t>
  </si>
  <si>
    <t>1.PPPP aprobado hasta el 31 de diciembre  de cada año, durante el período 2013-2017</t>
  </si>
  <si>
    <t>Presentar el PPPP hasta el 31 de diciembre de forma anual en el periodo 2013-2017.</t>
  </si>
  <si>
    <t>7.Socialización del PPPP</t>
  </si>
  <si>
    <t>1.Al 15 de Enero del 2013, las facultades han sido socializadas, sensibilizadas, y han incorporado en sus planificaciones anuales al PPPP.</t>
  </si>
  <si>
    <t>8.Evaluación anual del PPPP</t>
  </si>
  <si>
    <t>1. Informes anuales de seguimiento y evaluación del PPPP.</t>
  </si>
  <si>
    <t>Cada año se presentará el seguimiento y evaluación del PPPP</t>
  </si>
  <si>
    <t xml:space="preserve"> 9. Planificación Anual de las Políticas Públicas  </t>
  </si>
  <si>
    <t>1. PAPPP aprobado al 1 de enero de cada año, durante el período 2013-2017.</t>
  </si>
  <si>
    <t>Presentar el PAPPP hasta el 31 de diciembre de forma anual en el periodo 2013-2017.</t>
  </si>
  <si>
    <t>10. Evaluación de los PAPPPs</t>
  </si>
  <si>
    <t>1. Informes anuales de seguimiento y evaluación del PAPPP.</t>
  </si>
  <si>
    <t>Cada año se presentará el seguimiento y evaluación del PAPPP</t>
  </si>
  <si>
    <t xml:space="preserve">11.Estandarización de procesos </t>
  </si>
  <si>
    <t>1.Estandarizar hasta el año 2013 los procesos de las áreas:  académica,  investigativa, vinculación con la colectividad y gestión administrativa</t>
  </si>
  <si>
    <t>12.Procesos de rendición de cuentas</t>
  </si>
  <si>
    <t>1.Rendición mensual de cuentas  de los directivos institucionales.</t>
  </si>
  <si>
    <t xml:space="preserve">1.Orgánico funcional aprobado en el H. Consejo Universitario </t>
  </si>
  <si>
    <t xml:space="preserve">Estatuto vigente </t>
  </si>
  <si>
    <t>1. A enero del 2013, contar con la aprobación de la nueva estructura organizacional de la UTN, de acuerdo a la Ley de Educación Superior.</t>
  </si>
  <si>
    <t>1.  NORMATIVA Y ORGANIZACIÓN INSTITUCIONAL</t>
  </si>
  <si>
    <t xml:space="preserve">1. Redefinición de estructura organizacional   </t>
  </si>
  <si>
    <t> 2.Manual de funciones actualizado</t>
  </si>
  <si>
    <t>1. Hasta Enero del 2013, contar con el nuevo Manual de Funciones del personal.</t>
  </si>
  <si>
    <t xml:space="preserve"> 3.Aplicación del Manual de funciones actualizado </t>
  </si>
  <si>
    <t xml:space="preserve">1. Para Marzo 2013, aplicación del Nuevo Manual de Funciones en la UTN.  </t>
  </si>
  <si>
    <t xml:space="preserve"> 4.Evaluación del manual de funciones </t>
  </si>
  <si>
    <t> 1.Contar  con la normatividad  integral para su  funcionamiento, hasta  el primer semestre del año 2013</t>
  </si>
  <si>
    <t>1.Actualización de Estatuto y reglamentos institucionales.</t>
  </si>
  <si>
    <t>1.Hasta enero de 2013, se habrá desarrollado la actualización de toda la normativa institucional.</t>
  </si>
  <si>
    <t>2. Reformulación de la normativa institucional (estatuto y reglamentos)</t>
  </si>
  <si>
    <t>1.Plan de seguridad institucional</t>
  </si>
  <si>
    <t>Servicios con les que cuenta la U.</t>
  </si>
  <si>
    <t>1. Implementar en el segundo semestre del 2013 el proyecto de seguridad institucional</t>
  </si>
  <si>
    <r>
      <t>1</t>
    </r>
    <r>
      <rPr>
        <b/>
        <i/>
        <sz val="10"/>
        <color theme="1"/>
        <rFont val="Times New Roman"/>
        <family val="1"/>
      </rPr>
      <t>.BIENESTAR UNIVERSITARIO</t>
    </r>
  </si>
  <si>
    <t>1. Proyecto de seguridad</t>
  </si>
  <si>
    <t>Proyecto de seguridad</t>
  </si>
  <si>
    <t xml:space="preserve">2.Incorporar en la Estructura Organizacional la Unidad de Seguridad </t>
  </si>
  <si>
    <t>1. Para el primer trimestre del 2013, contar con la Unidad de Seguridad, conformada con el talento humano y equipamiento respectivo.</t>
  </si>
  <si>
    <t>3. Implementación de normas de seguridad en cada unidad académica y administrativa</t>
  </si>
  <si>
    <t xml:space="preserve">1.Hasta enero de 2013 se contará con toda la normativa en seguridad aprobada por el H. Consejo Universitario </t>
  </si>
  <si>
    <t xml:space="preserve">4.Proceso de sensibilización y capacitación en seguridad </t>
  </si>
  <si>
    <t xml:space="preserve">1.La Dirección de Talento Humano y el comité de seguridad realizarán un curso de seguridad  trimestral </t>
  </si>
  <si>
    <t xml:space="preserve">5. Seguimiento y evaluación </t>
  </si>
  <si>
    <t>1.El comité de seguridad presentará un informe trimestral de seguimiento y evaluación.</t>
  </si>
  <si>
    <t>1.Proyecto de contingencia de prevención de desastres naturales</t>
  </si>
  <si>
    <t xml:space="preserve">1.Implementar a partir del primer semestre del 2013 el proyecto Universidad Saludable  </t>
  </si>
  <si>
    <t>2.Universidad saludable</t>
  </si>
  <si>
    <t>Informe del departamento de Bienestar Universitario</t>
  </si>
  <si>
    <t>2.Sexo seguro</t>
  </si>
  <si>
    <t>1. Dos   informes anuales de seguimiento al proyecto de Universidad Saludable, en el período 2013-2017.</t>
  </si>
  <si>
    <t>3. Recreación y deportes</t>
  </si>
  <si>
    <t>1.Hasta enero de cada año Bienestar contará con la planificación de la inserción de estudiantes en los diferentes clubes deportivos.</t>
  </si>
  <si>
    <t>4. Promoción de la salud</t>
  </si>
  <si>
    <t xml:space="preserve">1.En la planificación de cada año, Bienestar Universitario incorporará las campañas de salud que va a desarrollar  </t>
  </si>
  <si>
    <t xml:space="preserve"> 5.Atención integral en salud</t>
  </si>
  <si>
    <t xml:space="preserve">1.A partir del año 2013 bienestar Universitario implementará nuevas estrategias de atención e incrementará áreas de atención médica de acuerdo a las necesidades de la población universitaria  </t>
  </si>
  <si>
    <t>6.Servicios de alimentación institucional</t>
  </si>
  <si>
    <t>1.A partir del segundo trimestre de 2013, se contará con un comedor universitario saludable.</t>
  </si>
  <si>
    <t>7.Centro de prevención del consumo de alcohol y drogas</t>
  </si>
  <si>
    <t>1.A partir del segundo semestre de 2013, la UTN contará con un centro de prevención del consumo de alcohol y drogas</t>
  </si>
  <si>
    <t xml:space="preserve">1.Becas </t>
  </si>
  <si>
    <t>1.Incrementar anualmente el 5% del  número de beneficiarios de los servicios de bienestar universitario</t>
  </si>
  <si>
    <t>3.Promoción social y becas</t>
  </si>
  <si>
    <t>Número de estudiantes becados</t>
  </si>
  <si>
    <t>2.Estudio de  satisfacción de los servicios de Bienestar Universitario.</t>
  </si>
  <si>
    <t>1.Hasta el mes de marzo de 2013 se contará con los resultados de los estudios de satisfacción de los servicios brindados.</t>
  </si>
  <si>
    <t xml:space="preserve">3.Establecer un Plan de mejoras </t>
  </si>
  <si>
    <t>1.Para enero de cada año, se desarrollará en el 100%  el plan de mejoras.</t>
  </si>
  <si>
    <t xml:space="preserve">1.Servicios de orientación profesional </t>
  </si>
  <si>
    <t>1.Para Enero del 2013, contar con el proyecto de Servicio de Orientación Vocacional por carreras, aprobado.</t>
  </si>
  <si>
    <t>4.Implementación del servicio de orientación profesional</t>
  </si>
  <si>
    <t>Informe del DBU</t>
  </si>
  <si>
    <t xml:space="preserve">2.Implementación de los servicios de Orientación Profesional  </t>
  </si>
  <si>
    <t>1.1Implementar en el primer semestre del 2013 el servicio de orientación profesional por carreras.</t>
  </si>
  <si>
    <t xml:space="preserve"> 1.Campañas permanentes de sensibilización </t>
  </si>
  <si>
    <t xml:space="preserve"> 1.A inicio de cada semestre se desarrollarán campañas de sensibilización, jornadas de participación, talleres, para la prevención de violencia física </t>
  </si>
  <si>
    <t>5.Prevención de la violencia física, psicológica y sexual y atención a víctimas</t>
  </si>
  <si>
    <t xml:space="preserve">2.Atención a víctimas </t>
  </si>
  <si>
    <t>1.El 100% de la víctimas de violencia contarán con  un acompañamiento y atención.</t>
  </si>
  <si>
    <t xml:space="preserve">1.Administración del Talento Humano por Competencias </t>
  </si>
  <si>
    <t>1.Para Enero del 2013, contar con el  Manual de clasificación y valoración de puestos de trabajo</t>
  </si>
  <si>
    <t>1.ADMINISTRACIÓN DEL TALENTO HUMANO</t>
  </si>
  <si>
    <t>1.Sistema de administración y gestión del talento  humanos basado en competencias</t>
  </si>
  <si>
    <t>Informe  de RRHH sobre el Sistema de administración y gestión del talento  humanos basado en competencias</t>
  </si>
  <si>
    <t>2.Planificación del talento humano</t>
  </si>
  <si>
    <t>1.Para el primer  trimestre de cada año, contar con la planificación de los requerimientos anuales  de personal y sus perfiles.</t>
  </si>
  <si>
    <t>3.Actualización de la Descripción y Valoración de puestos de trabajo</t>
  </si>
  <si>
    <t>1.A fin de marzo el 100% del personal docente habrán sido revisados sus perfiles y ubicados de acuerdo a su formación profesional.</t>
  </si>
  <si>
    <t>4.Proceso de selección de Talento humano</t>
  </si>
  <si>
    <t>1. A partir del año 2013 se procederá con la selección de Talento Humano de acuerdo al manual de procedimientos institucionales.</t>
  </si>
  <si>
    <t>5. Evaluación del desempeño laboral directivo, docente y administrativo</t>
  </si>
  <si>
    <t>1.Evaluar semestralmente el trabajo de todos los servidores universitarios</t>
  </si>
  <si>
    <t xml:space="preserve">6.Plan de mejoras del talento humano directivo,  académico y administrativo </t>
  </si>
  <si>
    <t>1.A inicios de cada año, contar con un Plan Integral de Mejoramiento para el personal</t>
  </si>
  <si>
    <t>7.Planificación de la Capacitación de los servidores universitarios</t>
  </si>
  <si>
    <t>1.Para Enero de cada año, contar con  el Plan de capacitación al personal de la institución</t>
  </si>
  <si>
    <t xml:space="preserve">8.Informes de ejecución de capacitaciones </t>
  </si>
  <si>
    <t>1.Para Diciembre de cada año contar con el informe anual del Plan de Capacitación aplicado</t>
  </si>
  <si>
    <t>9.Prevención de riesgos laborales</t>
  </si>
  <si>
    <t>1.Implementar  en el primer semestre del 2013- el proyecto de prevención de riesgos laborales</t>
  </si>
  <si>
    <t xml:space="preserve">10.Informe sobre prevención de riesgos laborales </t>
  </si>
  <si>
    <t>1.Para Diciembre de cada año, contar con un informe anual sobre la prevención de riesgos laborales aplicados</t>
  </si>
  <si>
    <t>1.Planificación del equipamiento y mantenimiento de laboratorios y equipos</t>
  </si>
  <si>
    <t>1.Para octubre de cada año todas las unidades académicas y administrativas habrán realizado un estudio de necesidades y requerimientos para ser considerados en los presupuestos de los años siguientes.</t>
  </si>
  <si>
    <t>En octubre de cada año se presentará un reporte de necesidades y requerimientos de la Facultad para ser considerados en los presupuestos de los años siguientes.</t>
  </si>
  <si>
    <t>Se presentara un reporte semestral del avance de la determinación de necesidades y requiriemientos de la Facultad.</t>
  </si>
  <si>
    <t>1.MODERNIZACIÓN CIENTÍFICA  TECNOLÓGICA</t>
  </si>
  <si>
    <t>1.Proyecto de equipamiento  tecnológico institucional</t>
  </si>
  <si>
    <t>Proyecto de equipamiento tecnológico institucional</t>
  </si>
  <si>
    <t xml:space="preserve">2.Equipamiento de laboratorios y unidades académicas </t>
  </si>
  <si>
    <t>1.Al inicio de cada año las unidades académicas contarán con el equipamiento de sus laboratorios.</t>
  </si>
  <si>
    <t>Al final de cada año se solicitará el equipamiento necesario para los laboratorios de la facultad.</t>
  </si>
  <si>
    <t>Se presentará un reporte semestral de los requirimientos en equipamiento de los laboratorios de la Facultad.</t>
  </si>
  <si>
    <t>3.Informes de mantenimiento y equipamiento  de las unidades académicas y administrativas.</t>
  </si>
  <si>
    <t xml:space="preserve">1.Al finalizar el año 2013 la UTN contará al menos con  un laboratorio especializado por carrera. </t>
  </si>
  <si>
    <t>Al fnalizar el 2013 la Facultad contará con un laboratorio especializado por carrera.</t>
  </si>
  <si>
    <t>Se presentará en el primer semestre un informe de avance del equpamiento de un laboratorio especializado por carrera y al final del segundo semestre un informe de cumplimiento.</t>
  </si>
  <si>
    <t>1.Implantación de un sistema de gestión de información, documentación y comunicación</t>
  </si>
  <si>
    <t>1.Contar para  Enero de cada año con un  Plan Informático que oriente el desarrollo del software y hardware a nivel institucional</t>
  </si>
  <si>
    <t>2.FORTALECIMIENTO TICs</t>
  </si>
  <si>
    <t>1.Plan  Informático</t>
  </si>
  <si>
    <t>Plan Informático</t>
  </si>
  <si>
    <t>2.Optimización tecnológica institucional</t>
  </si>
  <si>
    <t xml:space="preserve">1.A partir del año 2013 personal docente, administrativo y estudiantes usarán el sistema integrado universitario </t>
  </si>
  <si>
    <t>3.Potenciación de hardware, componentes activos y pasivos de red</t>
  </si>
  <si>
    <t xml:space="preserve">1.El 100%  de puntos de la Universidad estarán  cubiertos por redes informáticas </t>
  </si>
  <si>
    <t>4.Mantenimiento de la infraestructura tecnológica institucional</t>
  </si>
  <si>
    <t>1.Informes semestrales de mantenimiento de equipos informáticos</t>
  </si>
  <si>
    <t xml:space="preserve">5.Análisis situacional de equipos informáticos </t>
  </si>
  <si>
    <t xml:space="preserve">1.A enero de 2013 la universidad contará con un informe situacional de los equipos informáticos </t>
  </si>
  <si>
    <t>6.Implantación de mejores prácticas en el desarrollo y uso de las tecnologías de la información</t>
  </si>
  <si>
    <t>1.A junio de cada año se habrá implantado nuevas prácticas de uso de las tecnologías de información.</t>
  </si>
  <si>
    <t>7.Implementación de un centro de datos institucional</t>
  </si>
  <si>
    <t>1.Hasta el segundo semestre del 2013 se implementará el centro de datos.</t>
  </si>
  <si>
    <t>8.Servicios de valor agregado, (Asesoramiento, capacitación, acceso a las TICS) a clientes internos y externos</t>
  </si>
  <si>
    <t>1.En junio de cada año se contará con la planificación de cursos y asesoría a ser brindadas al sector interno y externo.</t>
  </si>
  <si>
    <t>9.Integración de la nueva infraestructura física de las distintas unidades académicas y administrativas a las TICS</t>
  </si>
  <si>
    <t xml:space="preserve">1.Hasta junio de cada año se contará con nueva infraestructura física en todas la unidades académicas y administrativas </t>
  </si>
  <si>
    <t>10.Mantenimiento y evolución de aplicaciones informáticas institucionales</t>
  </si>
  <si>
    <t>11.Implantación del Sistema de Información Institucional</t>
  </si>
  <si>
    <t xml:space="preserve">1.Plan de contingencia aprobado </t>
  </si>
  <si>
    <t>1.Contar en el primer semestre del 2013 con el Plan de Contingencia informático</t>
  </si>
  <si>
    <r>
      <t xml:space="preserve">1. </t>
    </r>
    <r>
      <rPr>
        <b/>
        <i/>
        <sz val="10"/>
        <color theme="1"/>
        <rFont val="Times New Roman"/>
        <family val="1"/>
      </rPr>
      <t>PLAN DE CONTINGENCIA INFORMÁTICO</t>
    </r>
  </si>
  <si>
    <t>1.Plan de contingencia informático</t>
  </si>
  <si>
    <t>1.Centro de comunicación y difusión en funcionamiento</t>
  </si>
  <si>
    <t xml:space="preserve">1.Hasta el primer semestre de 2013, se contará con el proyecto y a partir del segundo semestre se implementará </t>
  </si>
  <si>
    <t>2.Implementación del centro de comunicación y difusión de la institución</t>
  </si>
  <si>
    <t>Centro de comunicación y difusión de la institución</t>
  </si>
  <si>
    <t>1.Informe anual de aceptación de la ciudadanía</t>
  </si>
  <si>
    <t>1.Hasta el mes de marzo la institución contará con un informe sobre la base de un estudio de imagen institucional</t>
  </si>
  <si>
    <t>3.Mejoramiento de la imagen corporativa institucional</t>
  </si>
  <si>
    <t>Imagen corporativa institucional</t>
  </si>
  <si>
    <t>1.Informe anual sobre requerimientos atendidos.</t>
  </si>
  <si>
    <t>1.Para Diciembre de cada  año, el Vicerrector Administrativo presentará  un informe  sobre  las unidades administrativas  atendidas con los requerimientos conforme al PAC</t>
  </si>
  <si>
    <t>4.Fortalecimiento de la gestión de las unidades administrativas</t>
  </si>
  <si>
    <t>Unidades administrativasfortalecidas</t>
  </si>
  <si>
    <t>1.Plan de mantenimiento de la Infraestructura física de la UTN</t>
  </si>
  <si>
    <t>1. Hasta Enero de cada año, se cuenta con un diagnóstico de infraestructura física de la UTN aprobado por el HCU.</t>
  </si>
  <si>
    <t>1.DESARROLLO FÍSICO Y MANTENIMIENTO</t>
  </si>
  <si>
    <t>1.Mantenimiento de la infraestructura universitaria existente</t>
  </si>
  <si>
    <t>Infraestructura universitaria existente</t>
  </si>
  <si>
    <t>Hasta Febrero de cada año se cuenta con un  Plan de Mantenimiento de infraestructura física.</t>
  </si>
  <si>
    <t xml:space="preserve">1. PAI (Plan Anual de Inversiones subido al SIPeIP .  </t>
  </si>
  <si>
    <t xml:space="preserve"> 1. Contar anualmente con un Plan de Inversiones aprobado  hasta Junio  de cada año anterior al de ejecución. </t>
  </si>
  <si>
    <t xml:space="preserve">2.  Modernización de la infraestructura física y tecnológica universitaria </t>
  </si>
  <si>
    <t xml:space="preserve">Infraestructura física y tecnológica universitaria </t>
  </si>
  <si>
    <t>2. Informes se seguimiento subidos al SIPeIP</t>
  </si>
  <si>
    <t> 1.Hasta el 15 de Julio y 15 de Enero de cada año se realizarán los informes de seguimiento al PAI</t>
  </si>
  <si>
    <t xml:space="preserve">1.Personal acogido a la jubilación y venta de renuncias </t>
  </si>
  <si>
    <t xml:space="preserve">1.Hasta diciembre de cada año se contará con las solicitudes del personal que desea acogerse a este beneficio </t>
  </si>
  <si>
    <t>3.Propuesta de jubilaciones y compra de renuncias de personal docente y administrativo</t>
  </si>
  <si>
    <t>Nómina</t>
  </si>
  <si>
    <t>FACULTAD DE INGENIERIA EN CIENCIAS AGROPECUARIAS Y AMBIENTALES</t>
  </si>
  <si>
    <t>PROGRAMACIÓN ANUAL DE LA POLÍTICA PÚBLICA (PAPP)</t>
  </si>
  <si>
    <t xml:space="preserve">1. Hasta el segundo semestre del 2014 se   implementará el Modelo Educativo institucional </t>
  </si>
  <si>
    <t xml:space="preserve">1. Al segundo semestre   de 2014 se implementará el Modelo Educativo institucional </t>
  </si>
  <si>
    <t xml:space="preserve">1. Hasta septiembre 2013, se elaborará los instrumentos para la implementación del modelo educativo </t>
  </si>
  <si>
    <t>Instrumentos para el Modelo Educativo elaborados y validados</t>
  </si>
  <si>
    <t xml:space="preserve">2. Hasta diciembre de 2013 se habrá aprobado y  validado los instrumentos del modelo educativo </t>
  </si>
  <si>
    <t>1. Elaboración de   informes de validación semestral.</t>
  </si>
  <si>
    <t xml:space="preserve">1. Al finalizar el año 2013 la facultad contará  dos  informes de validación  al modelo educativo institucional </t>
  </si>
  <si>
    <t xml:space="preserve">1. Al finalizar el primer semestre se contará con un informes de validación al modelo educativo </t>
  </si>
  <si>
    <t xml:space="preserve">2. Al finalizar el segundo  semestre se contará con dos informes de validación al modelo educativo </t>
  </si>
  <si>
    <t xml:space="preserve">1.Hasta el segundo semestre de cada año, se diseñara y aprobara el plan de mejoras en cada una de las carreras </t>
  </si>
  <si>
    <t xml:space="preserve">1. Al final del año 2013 se habrá diseñado e implementado un plan de mejoras para la implementación del modelo educativo institucional </t>
  </si>
  <si>
    <t>1. Al finalizar el segundo semestre se habrá implementado el plan de mejoras sobre el modelo educativo institucional.</t>
  </si>
  <si>
    <t>1.Hasta primer semestre  de  2014, se realizará  el rediseño curricular de las  carrera de la FICAYA</t>
  </si>
  <si>
    <t>1. Hasta el segundo semestre de 2013, se realizará el estudio de mercado para el rediseño curricular.</t>
  </si>
  <si>
    <t>1. Hasta el segundo semestre del año 2013, se habrá desarrollado el estudio de mercado para las carreras de la FICAYA.</t>
  </si>
  <si>
    <t xml:space="preserve"> Proyecto de curriculum actualizado</t>
  </si>
  <si>
    <t>1.Hasta el segundo semestre  de 2013, se contará con informes de análisis curricular de las carreras de la FICAYA en relacion a la oferta nacional  aprobados por el HCD</t>
  </si>
  <si>
    <t xml:space="preserve">1. Hasta el segundo semestre de 2013, se contará con  informes del análisis curricular de carreras similares a nivel nacional e internacional </t>
  </si>
  <si>
    <t>1. Hasta el primer semestre del 2013, la facultad contará con un análisis de equivalencia de carreras afines, tanto a nivel nacional como internacional.</t>
  </si>
  <si>
    <t>2. Hata finales del año 2013, la FICAYA contará con propuestas de rediseño curricular homologadas con universidades y carreras afines a nivel nacional..</t>
  </si>
  <si>
    <t>1.Hasta junio del 2013 la facultad contará con un informe del rediseño curricular de sus carreras.</t>
  </si>
  <si>
    <t xml:space="preserve">1. Hasta el segundo semestre del año 2013 se contará con el proyecto de rediseño curricular homologado a nivel nacional. </t>
  </si>
  <si>
    <t>1. Hasta el  primer  semestre del año 2013, se  habra realizado el estudio de homologación curricular a nivel nacional.</t>
  </si>
  <si>
    <t>2. Al finalizar el año 2013, la facultad  contará con  el proyecto aprobado para homologación de sus carreras  a nivel  nacional.</t>
  </si>
  <si>
    <t>1.En diciembre de 2014 se realizará la primera  evaluación del rediseño curricular.</t>
  </si>
  <si>
    <t xml:space="preserve">1. Hasta finales del año 2014, la Facultad contará con la primera evaluación del rediseño curricular homologado a nivel nacional </t>
  </si>
  <si>
    <t>1.  Al finalizar el primer  semestre, del año 2014, las  carreras de la facultad adaptarán  los instrumentos de acuerdo  con el modelo elaborado por la comisión de evaluación interna.</t>
  </si>
  <si>
    <t>2. Al finalizar el año 2014, la Facultad contará con un informe de resultados de la primera evaluación  del rediseño curricular homologado.</t>
  </si>
  <si>
    <t>1.A partir del año 2015 se procederá con la implementación del plan de mejoras en el rediseño curricular.</t>
  </si>
  <si>
    <t>1. Hasta finales del año  2015, se habrá implementado el plan de mejoras sobre diseño curricular homologado nacional.</t>
  </si>
  <si>
    <t>1. En el primer semestre del año 2015, la universidad contará con un plan de mejoras en base a la homologación nacional del disñeo curricular de las carreras.</t>
  </si>
  <si>
    <t>2. En el segundo semestre del año 2015, la facultad habrá implentado el plan de mejoras del diseño curricular homologado.</t>
  </si>
  <si>
    <t>1.Hasta el segundo semestre de 2013 se ha realizado un estudio de necesidades sociales de la región 1.</t>
  </si>
  <si>
    <t>1. Hasta el segundo semestre de 2013, se contará con la información para realizar la propuesta de nuevas carreras.</t>
  </si>
  <si>
    <t>Proyecto de nuevas carreras</t>
  </si>
  <si>
    <t xml:space="preserve">Planeamiento y  Coordinadores de carreras </t>
  </si>
  <si>
    <t>2. Hasta junio del 2014, se contará con una propuesta de nuevas carreras acorde a las necesidades de la zona 1.</t>
  </si>
  <si>
    <t>1.Hasta el segundo semestre  de 2014 se habrá diseñado las nuevas carreras para ser presentadas ante organismos competentes.</t>
  </si>
  <si>
    <t>1. Hasta el primer  semestre del año 2014, la universidad diseñará los proyectos de la creación de nuevas carreras.</t>
  </si>
  <si>
    <t>2. Hasta el segundo semestre del año 2014, la universidad contará con el diseño  aprobado sobre la creación de nuevas carreras.</t>
  </si>
  <si>
    <t xml:space="preserve">1.Hasta diciembre de 2015 se implementará una carrera por facultad,  acordes a las prioridades zonales y nacionales </t>
  </si>
  <si>
    <t>1. Hasta el  primer semestre del año 2015, la facultad contará con la aprobación de una carrera.</t>
  </si>
  <si>
    <t xml:space="preserve">2. Hasta finales del segundo semestre del año 2015, la facultad implementará una carreras nueva. </t>
  </si>
  <si>
    <t>1.A finalizar el primer semestre del 2013 la facultad contará con la planificación para la capacitación del personal docente a tiempo completo..</t>
  </si>
  <si>
    <t>Centro  de educación continua y subdecanos/as</t>
  </si>
  <si>
    <t xml:space="preserve">2. A finalizar el segundo  semestre del 2013 el 100% de personal docente a tiempo completo han participado en cursos de perfeccionamiento docente. </t>
  </si>
  <si>
    <t xml:space="preserve">1. A fines del  2013 la facultad habrá desarrollado en un 100%  el proceso de capacitación extracurricular </t>
  </si>
  <si>
    <t>1. Al finalizar el primer semestre del 2013 cada facultad  habrá iniciado el proceso de capacitación extracurricular  de los docentes.</t>
  </si>
  <si>
    <t>2. Al finalizar el segundo  semestre del 2013 cada facultad  habrá concluido en un 100% el proceso de capacitación extracurricular  de sus docentes.</t>
  </si>
  <si>
    <t xml:space="preserve">Centro  de educación continua  y planeamiento </t>
  </si>
  <si>
    <t>1. A fines  del  2014 las facultades presentarán el estudio de demanda de educación a distancia.</t>
  </si>
  <si>
    <t>1. A fines  del primer semestre del  2014 las facultades presentarán el proyecto de estudio de demanda de educación a distancia.</t>
  </si>
  <si>
    <t>2. A fines  del segundo semestre del  2014 las facultades presentarán el estudio de demanda de educación a distancia.</t>
  </si>
  <si>
    <t>1. Hasta julio de 2015, la facultad contarán con toda la estructura académica y desarrollo de módulos para educación a distancia en las carreras pertinentes.</t>
  </si>
  <si>
    <t>1. Hasta fines del segundo semestre de 2015, la facultad contarán con la estructura académico-administrativa para la implementación  de carreras que permitan educación a distancia</t>
  </si>
  <si>
    <t>1. A fin de primer semestre del año 2014, la facultad habrá desarrollado el proyecto de creación de una carrera a distancia, siempre y cuando el perfil lo permita.</t>
  </si>
  <si>
    <t>1. A fines del segundo  semestre del año 2014, la facultad contarán con un proyecto de creación de una carrera y su respectiva  estructura académica y administrativa aprobada, siempre y cuando el perfil lo permita.</t>
  </si>
  <si>
    <t xml:space="preserve">1.Para el semestre marzo 2015-julio 2015, de ser pertinente se implementará  en la facultad una carrera a distancia, </t>
  </si>
  <si>
    <t>1. Para fines del año 2015, se habrá implementado una  carrera a  distancia.</t>
  </si>
  <si>
    <t>1. Para fines del primer semestre del año 2015, se iniciará con los primeros semestres de las carreras a distancia.</t>
  </si>
  <si>
    <t xml:space="preserve">2.  Para fines del primer  semestre del año 2016, se contará con resultados del funcionamiento de educación a distancia. </t>
  </si>
  <si>
    <t>1.A finales de Noviembre de 2015 la facultad presentará el estudio de la demanda de educación virtual</t>
  </si>
  <si>
    <t>1. Para noviembre del 2015, la facultad contará con un estudio de la demanda en educación virtual.</t>
  </si>
  <si>
    <t>1. Para fines del segundo semestre de 2014, las facultades habrán desarrollado un estudio diagnóstico de educación virtual.</t>
  </si>
  <si>
    <t>2. Para fines del primer semeste del 2015, se contará con un estudio de demanda de la zona 1 en educación virtual.</t>
  </si>
  <si>
    <t xml:space="preserve">1.Hasta el  2016,  la facultade contará con toda la estructura académica y desarrollo de módulos de educación virtual </t>
  </si>
  <si>
    <t xml:space="preserve">1.Hasta el  2017,  la facultade contará con toda la estructura académica y desarrollo de módulos de educación virtual </t>
  </si>
  <si>
    <t xml:space="preserve">1.Hasta el  primer semestre del año 2017,  la facultad contará con el proyecto aprobado de  educación virtual </t>
  </si>
  <si>
    <t xml:space="preserve">1.Hasta el  segundo  semestre del año 2017,  la facultade contará con toda la estructura académica y desarrollo de módulos para educación virtual </t>
  </si>
  <si>
    <t>1.Para el octubre 2017, se implementará una carrera de educación virtual.</t>
  </si>
  <si>
    <t>1.Para el primer semestre 2017, se implementará una carrera de educación virtual.</t>
  </si>
  <si>
    <t>1.Para el primer semestre de 2017, se implementará una carrera  de educación virtual.</t>
  </si>
  <si>
    <t>2. Para el segundo  semestre del año  2017, se obtendrá resultados de la primera promoción de educación virtual.</t>
  </si>
  <si>
    <t>1. Para el primer semestre del año  2014, el 50% de docentes a tiempo completo iniciarán sus estudios de cuarto nivel acorde a su formación profesional.</t>
  </si>
  <si>
    <t>1. En el año 2014, el 50% de docentes a tiempo completo realizarán estudios de cuarto nivel acorde a su formación profesional.</t>
  </si>
  <si>
    <r>
      <t xml:space="preserve">1. </t>
    </r>
    <r>
      <rPr>
        <sz val="10"/>
        <color theme="1"/>
        <rFont val="Times New Roman"/>
        <family val="1"/>
      </rPr>
      <t>Planificación institucional de la investigación</t>
    </r>
  </si>
  <si>
    <t>1. Contar en cada facultad con al menos una red de investigadores en distintas áreas del conocimiento</t>
  </si>
  <si>
    <t>Hasta diciembre 2013 la facultad contará con una red de investigadores.</t>
  </si>
  <si>
    <t>1.Al finalizar el primer semestre, se cuenta  con las lineas y grupos de investigación por carrera. 2.  Al finalizar el segundo  semestre, se cuenta  con la red de investigadores de la FICAYA.</t>
  </si>
  <si>
    <r>
      <t xml:space="preserve">1.  </t>
    </r>
    <r>
      <rPr>
        <sz val="10"/>
        <color theme="1"/>
        <rFont val="Times New Roman"/>
        <family val="1"/>
      </rPr>
      <t>Fortalecimiento de la investigación innovación y desarrollo</t>
    </r>
  </si>
  <si>
    <r>
      <t xml:space="preserve">Informe del CUICYT del  </t>
    </r>
    <r>
      <rPr>
        <sz val="10"/>
        <color theme="1"/>
        <rFont val="Times New Roman"/>
        <family val="1"/>
      </rPr>
      <t>Fortalecimiento de la investigación innovación y desarrollo</t>
    </r>
  </si>
  <si>
    <t>Hasta diciembre 2013 la facultad contará con un banco de temas de investigación en cada carrera</t>
  </si>
  <si>
    <t xml:space="preserve">1.Al finalizar el primer semestre, cada carrera  cuenta  con las lineas y grupos de investigación    2.  Al finalizar el segundo  semestre cada carrera de la facultad cuenta con banco de temas de investigación </t>
  </si>
  <si>
    <t>Hasta diciembre  2013 la facultad  contará con un banco de proyectos de investigación</t>
  </si>
  <si>
    <t>1.Al finalizar el primer semestre se ha identificado el banco de problemas a ser investigados.                             2.  Al finalizar el segundo  semestre, se cuenta  con el banco de proyectos a ser investigados</t>
  </si>
  <si>
    <t xml:space="preserve">1.Al inicio de cada año la facultad contará con un proyecto por docente  investigador principal </t>
  </si>
  <si>
    <t xml:space="preserve">Hasta diciembre 2013 cada docente investigador presentará un proyecto de investigación. </t>
  </si>
  <si>
    <t>1.Hasta Junio 2013, el 50% de los docente investigadores presentaran su proyecto de investigación..                             2.  Hasta diciembre el 100% de los docentes investigadores presentarán su proyecto de investigación.</t>
  </si>
  <si>
    <r>
      <t>6.Proyectos de investigación aprobados</t>
    </r>
    <r>
      <rPr>
        <b/>
        <sz val="10"/>
        <color theme="1"/>
        <rFont val="Times New Roman"/>
        <family val="1"/>
      </rPr>
      <t>.</t>
    </r>
  </si>
  <si>
    <t xml:space="preserve">1. A fin del primer semestre del año 2013, se habrá implementado laboratorios aeropónicos para la producción de PAPPa semilla </t>
  </si>
  <si>
    <r>
      <t xml:space="preserve">1. </t>
    </r>
    <r>
      <rPr>
        <b/>
        <sz val="10"/>
        <color theme="1"/>
        <rFont val="Times New Roman"/>
        <family val="1"/>
      </rPr>
      <t>VINCULACIÓN CON SECTORES SOCIALES Y PRODUCTIVOS</t>
    </r>
  </si>
  <si>
    <t xml:space="preserve">A fines de diciembre 2013 el departamento de vinculación coordinará con las facultades los programas de vinculación acordes con la agenda Zonal </t>
  </si>
  <si>
    <t>Hasta febrero 2014 la facultad contará con programas de vinculación aprobados por HCD, acordes con la agenda zonal</t>
  </si>
  <si>
    <t xml:space="preserve">1. Hasta Marzo 2014 la facultad aprobará los programas de vinculación.                         2. A partir de Abril 2014 se implementan los programas aprobados                                                                      </t>
  </si>
  <si>
    <r>
      <t>1.</t>
    </r>
    <r>
      <rPr>
        <b/>
        <sz val="10"/>
        <color theme="1"/>
        <rFont val="Times New Roman"/>
        <family val="1"/>
      </rPr>
      <t xml:space="preserve"> VINCULACIÓN CON SECTORES SOCIALES Y PRODUCTIVOS</t>
    </r>
  </si>
  <si>
    <t xml:space="preserve">1. En la planificación de actividades las Facultades planificarán entre otras las actividades culturales, conformación de clubes  fecha representativa el CUIDC presentará un evento cultural </t>
  </si>
  <si>
    <r>
      <t xml:space="preserve">1.  </t>
    </r>
    <r>
      <rPr>
        <b/>
        <sz val="10"/>
        <color theme="1"/>
        <rFont val="Times New Roman"/>
        <family val="1"/>
      </rPr>
      <t>DIFUSIÓN CULTURAL Y ÉTNICA</t>
    </r>
  </si>
  <si>
    <r>
      <t>1</t>
    </r>
    <r>
      <rPr>
        <b/>
        <sz val="10"/>
        <color theme="1"/>
        <rFont val="Times New Roman"/>
        <family val="1"/>
      </rPr>
      <t>.INTERNACIONALIZACION</t>
    </r>
    <r>
      <rPr>
        <sz val="10"/>
        <color theme="1"/>
        <rFont val="Times New Roman"/>
        <family val="1"/>
      </rPr>
      <t xml:space="preserve"> </t>
    </r>
    <r>
      <rPr>
        <b/>
        <sz val="10"/>
        <color theme="1"/>
        <rFont val="Times New Roman"/>
        <family val="1"/>
      </rPr>
      <t xml:space="preserve">DOCENTE-ESTUDIANTIL, </t>
    </r>
  </si>
  <si>
    <t>1.Cada semestre las carreras verificarán y promoverán  la actualización de datos de los graduados.</t>
  </si>
  <si>
    <t xml:space="preserve">Afines de Febrero y Julio  de cada año  la facultad remitira al centro de computo el listado de graduados  </t>
  </si>
  <si>
    <t>1. A fines de Febrero  la facultad remitira al centro de computo el listado de graduados.   2.   A fines de Julio  la facultad remitira al centro de computo el listado de graduados.</t>
  </si>
  <si>
    <t>Nuúmero de graduados e informes de la bolsa de empleo</t>
  </si>
  <si>
    <t>Coordinadores de carreras y centro de computo</t>
  </si>
  <si>
    <r>
      <t xml:space="preserve">1: </t>
    </r>
    <r>
      <rPr>
        <b/>
        <sz val="10"/>
        <color theme="1"/>
        <rFont val="Times New Roman"/>
        <family val="1"/>
      </rPr>
      <t>ASEGURAMIENTO DE LA CALIDAD</t>
    </r>
  </si>
  <si>
    <t>Hasta fines del 2014 la facultad contara con el proyecto para la acreditación del laboratorio de analisis Fisico Químico</t>
  </si>
  <si>
    <t>1. En el primer semestre 2014 el laboratorio elaborará y aprobará el proyecto de acreditación.                2. En el segundo semestre del 2014 se tramitará  la  acreditación del laboratorio.</t>
  </si>
  <si>
    <t>Decanato</t>
  </si>
  <si>
    <r>
      <t>1</t>
    </r>
    <r>
      <rPr>
        <b/>
        <sz val="10"/>
        <color theme="1"/>
        <rFont val="Times New Roman"/>
        <family val="1"/>
      </rPr>
      <t>.BIENESTAR UNIVERSITARIO</t>
    </r>
  </si>
  <si>
    <t xml:space="preserve">Para fines del 2013 la facultad contará con el preyecto de equipamiento de sus laboratorios </t>
  </si>
  <si>
    <t xml:space="preserve">1. Hasta marzo 2014 la facultad  contará con el proyecto de equipamiento aprobado y financiado.                         2. A fines del 2014 la facultad haabra equipado todos sus laboratorios.                                                                      </t>
  </si>
  <si>
    <t>Decanato y departamento financiero</t>
  </si>
  <si>
    <t xml:space="preserve">1.Al finalizar el año 2015  la UTN contará al menos con  un laboratorio especializado por carrera. </t>
  </si>
  <si>
    <t xml:space="preserve">Para fines del 2015  la facultad contará con 7 laboratorios especializados uno por carrera. </t>
  </si>
  <si>
    <t>1. Para fines del 2013 la facultad contará con los proyectos para el montaje de un laboratorio especializado por carrera.                          2.   Para fines del 2015 se habra equipado el 100% de los laboratorios de: a) Trabajabilidad de la madera. b) Operaciones unitarias c) Limnología d) Biotecnología vegetal. e) Metrología d) Biología molecular f)  Turbomaquinas y aerodinámica.</t>
  </si>
  <si>
    <r>
      <t xml:space="preserve">1. </t>
    </r>
    <r>
      <rPr>
        <b/>
        <sz val="10"/>
        <color theme="1"/>
        <rFont val="Times New Roman"/>
        <family val="1"/>
      </rPr>
      <t>PLAN DE CONTINGENCIA INFORMÁTICO</t>
    </r>
  </si>
  <si>
    <t xml:space="preserve">TOTAL </t>
  </si>
  <si>
    <t xml:space="preserve">Resultado o indicador    intemedio </t>
  </si>
  <si>
    <t>Hasta el primer semestre del año 2013 se habrá actualizado el modelo educativo de desarrollo humano.</t>
  </si>
  <si>
    <t>1. Hasta fines del primer semestre del 2013, se contará con un nuevo modelo educativo de acuerdo al reglamento de régimen académico.</t>
  </si>
  <si>
    <t xml:space="preserve">Implementación del modelo educativo </t>
  </si>
  <si>
    <t xml:space="preserve">A fines del 2014 se habrá implementado el modelo educativo </t>
  </si>
  <si>
    <t xml:space="preserve">1. Hasta fines del primer semestre del año 2014, se habrá socializado, y desarrollado instrumentos de aplicación del  modelo educativo.  </t>
  </si>
  <si>
    <t>Para fines del segundo semestre del año 2014, se habra aplicado el modelo educativo.</t>
  </si>
  <si>
    <t xml:space="preserve">1. Al finalizar el año 2014 contar con cuatro  informes de seguimiento al modelo educativo institucional </t>
  </si>
  <si>
    <t xml:space="preserve">1. Al finalizar el primer semestre se contará con el documento publicado de modelo educativo </t>
  </si>
  <si>
    <t xml:space="preserve">2. Al finalizar el segundo  semestre se contará con un modelo educativo en base al reglamento del régimen académico. </t>
  </si>
  <si>
    <t xml:space="preserve">1. Al final del año 2015 se habrá diseñado e implementado un plan de mejoras sobre el modelo educativo institucional </t>
  </si>
  <si>
    <t>1. En el primer semestre del año 2015 se habrá desarrollado un plan de mejoras en base al informe del primer semestre</t>
  </si>
  <si>
    <t xml:space="preserve">1. Estudio curricular </t>
  </si>
  <si>
    <t>1. Hata el primer semestre del año 2013, se habrá desarrollado el proyecto de diseño curricular .</t>
  </si>
  <si>
    <t>Hasta el segundo semestre se habrá recopilado y analizado toda la información curricular.</t>
  </si>
  <si>
    <t>1. Hasta el primer semestre del 2013, la universidad contará con un análisis de de alianzas estratégicas con otras universidades.</t>
  </si>
  <si>
    <t xml:space="preserve">2. Hata finales del año 2013, la universida contará convenios suscritos para el trabajo de pares académicos </t>
  </si>
  <si>
    <t>1.Hasta febrero de 2014 se contará con cinco informes, uno por facultad con el rediseño curricular.</t>
  </si>
  <si>
    <t xml:space="preserve">1. Hasta el primer semestre del año 2014 se iniciará con la implementación del diseño curricular homolagado nacional e internacionalmente. </t>
  </si>
  <si>
    <t xml:space="preserve">1. Hasta el primer semestre del año 2014, se iniciará la implementación del diseño curricular homologado nacional </t>
  </si>
  <si>
    <t>2. Al finalizar el año 2014, la universidad contará con  carreras homologadas nacional.</t>
  </si>
  <si>
    <t>1. Hasta finales del año 2014, la universidad contará con la primera evaluación del diseño curricular homolagodo nacional e internacionalmente.</t>
  </si>
  <si>
    <t xml:space="preserve">1.  Al finalizar el primer  semestre, del año 2014, la universidad habrá desarrollado todos los instrumentos de evaluación a la  implementación del diseño curricular homologado nacional </t>
  </si>
  <si>
    <t>2. Al finalizar el año 2014, la universidad contará con un informe sobre los resultados de la implementación del disñeo curricular homolago.</t>
  </si>
  <si>
    <t>1. Hasta el primer semestre de 2013, se contará con el informe de demanda sociales en educación superior de la zona 1.</t>
  </si>
  <si>
    <t xml:space="preserve">Subdecanos </t>
  </si>
  <si>
    <t>2. Hata fines del año 2013, la universidad contará con una propuesta a la demanda social en educación superior de la zona 1.</t>
  </si>
  <si>
    <t>2. Hasta el segundo semestre del año 2014, la universidad contará el diseño  presentados ante los organismos nacionales  sobre la creación de nuevas carreras.</t>
  </si>
  <si>
    <t>1. Hasta el  primer semestre del año 2015, la universidad contará con la aprobación de cinco nuevas carreras.</t>
  </si>
  <si>
    <t xml:space="preserve">2. Hasta finales del segundo semestre del año 2015, la universidad habrá incorporado nueva por facultad. </t>
  </si>
  <si>
    <t>1. Al concluir el primer semestre del año 2014, el instituto de posgrado contará con una propuesta de incorporación de un programa de cuarto nivel  por facultad.</t>
  </si>
  <si>
    <t>2. Hasta fines del segundo semestre del año 2014, el instituto de posgrado incorporará cinco programas de maestría.</t>
  </si>
  <si>
    <t>2. En el segundo semestre del año 2014, el instituto de posgrado implementará  las líneas de investigación en cada uno de sus programas.</t>
  </si>
  <si>
    <t>1.A finalizar el 2013 el 70% de personal docente han participado en cursos de perfeccionamiento docente..</t>
  </si>
  <si>
    <t>1. Hasta fines del primer semestre se contará un plan de capacitación integral de la universidad aprobado y financiado.</t>
  </si>
  <si>
    <t>2. Hasta el segundo semestre del año 2013 se contará con el informe de evaluación de capacitación por carreras.</t>
  </si>
  <si>
    <t xml:space="preserve">1. A fines del  2013 cada facultad habrá desarrollado en un 80%  el proceso de capacitación extracurricular </t>
  </si>
  <si>
    <t>2. Al finalizar el segundo  semestre del 2013 cada facultad  habrá concluido en un 80% el proceso de capacitación extracurricular  de sus docentes.</t>
  </si>
  <si>
    <t>2.  Al concluir el segundo  semestre del año 2013, el centro de educación continua presentará informe  de la ejecución de su plan de capacitación.</t>
  </si>
  <si>
    <t>2. Al finalizar el año 2014, el centro de educación continua habrá ejecutado en un 100% su plan de mejoras.</t>
  </si>
  <si>
    <r>
      <t>1. A fines  del  2014 las facultades presen</t>
    </r>
    <r>
      <rPr>
        <b/>
        <sz val="8"/>
        <color theme="1"/>
        <rFont val="Times New Roman"/>
        <family val="1"/>
      </rPr>
      <t>t</t>
    </r>
    <r>
      <rPr>
        <sz val="8"/>
        <color theme="1"/>
        <rFont val="Times New Roman"/>
        <family val="1"/>
      </rPr>
      <t>arán el estudio de demanda de educación a distancia.</t>
    </r>
  </si>
  <si>
    <t>1. Hasta julio de 2014, las facultades contarán con toda la estructura académica y desarrollo de módulos para educación a distancia.</t>
  </si>
  <si>
    <t>1. Hasta fines del segundo semestre de 2014, las facultades contarán con la estructura académico-administrativa para la implementación  de carreras a distancia</t>
  </si>
  <si>
    <t>1. A fin de primer semestre del año 2014, las facultades habrán desarrollado el proyecto de creación de una carrera a distancia por cada facultad.</t>
  </si>
  <si>
    <t>1. A fin del segundo  semestre del año 2014, las facultades contarán con un proyecto de creación de una carrera y su respectiva  estructura académica y administrativa aprobada.</t>
  </si>
  <si>
    <t xml:space="preserve">2.  Para fines del segundo  semestre del año 2014, se contará con resultados del funcionamiento de educación a distancia. </t>
  </si>
  <si>
    <t>1. Para diciembre del 2014, la universidad contará con un estudio de demanda en educación virtual.</t>
  </si>
  <si>
    <t>2. Para fines del segundo semeste de 2014, se contará con un estudio de demanda de la zona 1 en educación virtual.</t>
  </si>
  <si>
    <t xml:space="preserve">1.Hasta el  2015,  las facultades contarán con toda la estructura académica y desarrollo de módulos de educación virtual </t>
  </si>
  <si>
    <t xml:space="preserve">1.Hasta el  primer semestre del año 2015,  las facultades contarán con el proyecto aprobado de  educación virtual </t>
  </si>
  <si>
    <t xml:space="preserve">1.Hasta el  segundo  semestre del año 2015,  las facultades contarán con toda la estructura académica y desarrollo de módulos para educación virtual </t>
  </si>
  <si>
    <t>1.Para el primer semestre de 2016, se implementará una carrera  de educación virtual, por facultad.</t>
  </si>
  <si>
    <t>1. Para fines del año 2014, la universidad contará con un sistema de documentación para el archivo histórico académico.</t>
  </si>
  <si>
    <t xml:space="preserve">1. Para el primer semestre del año 2014, se habrá desarrollado un módulo en el sistema integrado. </t>
  </si>
  <si>
    <t>2. Para fines del segundo semestre de 2014, la universidad pondrá en funcionamiento todos los módulos del sistema integrado para el archivo histórico académico.</t>
  </si>
  <si>
    <t xml:space="preserve">1.Al finalizar el primer semestre del año 2014 se habrá ingresado en un 50%  los archivos  históricos jurídico legales estarán digitalizados y al servicio del público. </t>
  </si>
  <si>
    <t xml:space="preserve">1.Al finalizar el segundo  semestre del año 2014 se habrá ingresado en un 100%  los archivos  históricos jurídico legales estarán digitalizados y al servicio del público. </t>
  </si>
  <si>
    <t>1.Al finalizar el primer semestre del  año 2014 el 100% de docentes, estudiantes y administrativos se han capacitado para la utilización de las bases de datos para complementación académica.</t>
  </si>
  <si>
    <t>2.Al finalizar el segundo  semestre del  año 2014 el 100% de docentes, estudiantes y administrativos  han  utilizado las bases de datos para complementación académica.</t>
  </si>
  <si>
    <t>1. Al finalizar el primer semestre del año 2014, se habrá  de docentes en iniciar con la  suficiencia en el Idioma Inglés.</t>
  </si>
  <si>
    <t>2. Al finalizar el segundo semestre del año 2014, se habrá incrementado el 30% de docentes en la suficiencia en el Idioma Inglés.</t>
  </si>
  <si>
    <t xml:space="preserve">1.A partir del año 2017, los estudiantes tendrán la capacidad de tomar las asignaturas de especialidad en idioma inglés </t>
  </si>
  <si>
    <t>1.A partir del primer semeswtre del año 2017, los estudiantes de los últimos semestres tendrán capaccidad de tomar las asignaturas de especialidad en idioma inglés.</t>
  </si>
  <si>
    <t>2. A partir del segundo semestre del año 2017, los estudiantes de los últimos semestres habrán tomado  las asignaturas de especialidad en idioma inglés.</t>
  </si>
  <si>
    <t xml:space="preserve">1.A partir del año 2017 cada una de las carreras planificará un evento académico en inglés   </t>
  </si>
  <si>
    <t xml:space="preserve">1.A partir del primer semestre del año 2017 cada una de las carreras planificará un evento académico en inglés   </t>
  </si>
  <si>
    <t xml:space="preserve">2. En el segundo semestre del año 2017,  cada una de las carreras habrá desarrollado  evento académico en inglés   </t>
  </si>
  <si>
    <t>1. A partir del primer semestre del 2014 docentes, estudiantes y administrativos han sido capacitados en temas de sustentabilidad acorde a la realidad de la universidad.</t>
  </si>
  <si>
    <t>1. A partir del primer semestre del 2014  docentes, estudiantes y administrativos han sido capacitados en temas de sustentabilidad acorde a la realidad de la universidad.</t>
  </si>
  <si>
    <t>2. A fines del segundo semestre del 2014 docentes, estudiantes y administrativos han logrado obtener competencias de aplicación de sustentabilidad acorde a la realidad de la universidad.</t>
  </si>
  <si>
    <t xml:space="preserve">1.A partir del año 2015, todos los docentes de tiempo completo impartirán sus cátedras acordes a la formación profesional y de cuarto nivel </t>
  </si>
  <si>
    <t xml:space="preserve">1.A partir del primer semestre del año 2015, todos los docentes de tiempo completo impartirán sus cátedras acordes a la formación profesional y de cuarto nivel </t>
  </si>
  <si>
    <t>3. Distributivos acorde al reglamento de carrera y escalafón.</t>
  </si>
  <si>
    <t>2. .Al finalizar el segundo semestre año 2013 la UTN ha ingresado al sistema integrado de la UTN</t>
  </si>
  <si>
    <t>FECYT</t>
  </si>
  <si>
    <t>FACAE</t>
  </si>
  <si>
    <t>FCCSS</t>
  </si>
  <si>
    <t>FICA</t>
  </si>
  <si>
    <t>FICAYA</t>
  </si>
  <si>
    <t>1. Hasta el primer semestre del año 2013 se habrá actualizado el modelo educativo de desarrollo humano.</t>
  </si>
  <si>
    <t>1. Hasta fines del segundo semestre del 2013, se contará con un nuevo modelo educativo de acuerdo al reglamento de régimen académico.</t>
  </si>
  <si>
    <t xml:space="preserve">1. Hasta junio de 2014, se desarrollará los instrumentos para la implementación del modelo educativo </t>
  </si>
  <si>
    <t xml:space="preserve">2. Hasta diciembre de 2014 se habrá implementado los instrumentos que permitan validar el modelo educativo </t>
  </si>
  <si>
    <t xml:space="preserve">1. Hasta septiembre 2014, se elaborará los instrumentos para la implementación del modelo educativo </t>
  </si>
  <si>
    <t xml:space="preserve">2. Hasta diciembre de 2014 se habrá aprobado y  validado los instrumentos del modelo educativo </t>
  </si>
  <si>
    <t>1. Al finalizar el año 2014 contar con el modelo educativo publicado.</t>
  </si>
  <si>
    <t xml:space="preserve">1. Al finalizar el segundo  semestre se contará con el documento publicado de modelo educativo </t>
  </si>
  <si>
    <t>1. En el primer semestre del año 2015 se habrá desarrollado un plan de mejoras sobre el modelo educativo institucional.</t>
  </si>
  <si>
    <t xml:space="preserve">1. Al final del año 2015 se habrá diseñado e implementado un plan de mejoras para la implementación del modelo educativo institucional </t>
  </si>
  <si>
    <t>1. Hasta fines del primer semestre se habrá desdarrollado el proyecto de diseño curricular de las 18 carreras de la FECYT.</t>
  </si>
  <si>
    <t>1. Al finalizar el  2013, se habrá realizado un estudio del rediseño curricular.</t>
  </si>
  <si>
    <t>1. Hasta fines del primer semestre se habrá desdarrollado el proyecto de diseño curricular de las 5 carreras de la FICA.</t>
  </si>
  <si>
    <t>1. Hasta el primer  semestre del año 2013, se habrá desarrollado el estudio de mercado para las carreras de la FICAYA.</t>
  </si>
  <si>
    <t xml:space="preserve">1. Hasta el segundo semestre de 2013, se contará con  informes del análisis curricular de carreras similares a nivel nacional </t>
  </si>
  <si>
    <t>2. Hasta el segundo semestre se habrá recopilado y analizado toda la información curricular.</t>
  </si>
  <si>
    <t>2.  Hata el segundo  semestre del año 2013, se habrá recolpilado y analizado toda la información curricular de las 18 carreras de la FECYT.</t>
  </si>
  <si>
    <t>2. Hasta el segundo semestre del 2013, la FICYA habrá  recopilado y analizado la información curricular de todas las carreras.</t>
  </si>
  <si>
    <t>2. Hasta el segundo semestre del 2013, la facultad habrá recopilado y analizado toda la información curricular de las 5 carreras de la FICA.</t>
  </si>
  <si>
    <t>1. Hasta el fines del año  2013, se dispondrá de 39 informes del análisis curricular y la similitud con carreras similares a nivel nacional</t>
  </si>
  <si>
    <t>1. Hasta finales del año  2013, se dispondrá de 18  informes del análisis curricular y la similitud con carreras similares a nivel nacional</t>
  </si>
  <si>
    <t xml:space="preserve">1. Hasta el fines del año  2013, se contará con 5 informes del análisis curricular y la similitud con carreras similares a nivel nacional </t>
  </si>
  <si>
    <t xml:space="preserve">1. Hasta el primer semestre del año 2014, se iniciará la implementación del diseño curricular homologado a nivel nacional </t>
  </si>
  <si>
    <t>2. Al finalizar el año 2014, la universidad contará con  carreras homologadas a nivel  nacional.</t>
  </si>
  <si>
    <t>2. Al finalizar el año 2014, la FECYT dispondrá de 18 carreras homologadas a nivel nacional.</t>
  </si>
  <si>
    <t>1. Hasta el primer semestre del año 2014, se iniciará la implementación del diseño curricular por carreras  homologadas a nivel  nacional</t>
  </si>
  <si>
    <t xml:space="preserve">1. Hasta el fines del año 2014 se iniciará con la implementación del diseño curricular homolagado a nivel nacional </t>
  </si>
  <si>
    <t>2. Al finalizar el segundo semestre del año 2014 FICA dispondrá de 5 carreras homologadas a nivel nacional.</t>
  </si>
  <si>
    <t>1. Al finalizar el primer semestre del año 2014, la FICA  iniciará con la implementación del diseño curricular homologado a nivel nacional.</t>
  </si>
  <si>
    <t>1. Al finalizar el primer semestre del año 2014, la FICAYA  iniciará con la implementación del diseño curricular homologado a nivel nacional.</t>
  </si>
  <si>
    <t>2. Al finalizar el segundo semestre del año 2014 FICAYA  dispondrá de sus  carreras homologadas a nivel nacional.</t>
  </si>
  <si>
    <t xml:space="preserve">1. Hasta finales del año 2014, la universidad contará con la primera evaluación del diseño curricular homolagodo a nivel nacional. </t>
  </si>
  <si>
    <t xml:space="preserve">1.  Al finalizar el primer  semestre, del año 2014, la universidad habrá desarrollado todos los instrumentos de evaluación a la  implementación del diseño curricular homologado a nivel  nacional </t>
  </si>
  <si>
    <t xml:space="preserve">1.  Al finalizar el primer  semestre del año 2014, la FECYT habrá desarrollado todos los instrumentos de evaluación a la  implementación del diseño curricular homologado a nivel nacional. </t>
  </si>
  <si>
    <t xml:space="preserve">1. Hasta finales del año 2018, la universidad contará con la primera evaluación del diseño curricular homolagodo a nivel nacional. </t>
  </si>
  <si>
    <t xml:space="preserve">1.  Al finalizar el primer  semestre del año 2013, la FICA  habrá desarrollado todos los instrumentos de evaluación a la  implementación del diseño curricular homologado a nivel nacional. </t>
  </si>
  <si>
    <t>1. Hasta finales del año  2015, se habrá implementado el plan de mejoras sobre diseño curricular homologado a nivel nacional.</t>
  </si>
  <si>
    <t>1. En el primer semestre del año 2015, la FECYT dispondrá de un plan de mejoras en base a la homologación nacional  del disñeo curricular de las carreras.</t>
  </si>
  <si>
    <t>1. En el primer semestre del año 2015, la FICA dispondrá de un plan de mejoras en base a la homologación nacional  del disñeo curricular de las carreras.</t>
  </si>
  <si>
    <t>2. En el segundo semestre del año 2015, la FICA habrá implentado el plan de mejoras del diseño curricular homologado.</t>
  </si>
  <si>
    <t>1. En el primer semestre del año 2015, la FICAYA contará con un plan de mejoras en base a la homologación nacional del disñeo curricular de las carreras.</t>
  </si>
  <si>
    <t>2. En el segundo semestre del año 2015, la FICAYA  habrá implentado el plan de mejoras del diseño curricular homologado.</t>
  </si>
  <si>
    <t>1. Hasta finales del año 2014 se habrá determinado las necesidades sociales de la región 1, en relación a la formación profesional a nivel de la educación superior.</t>
  </si>
  <si>
    <t>1. Hasta el primer semestre de 2014, la FECYT  dispondrá  de un informe de demanda social en educación de la zona 1.</t>
  </si>
  <si>
    <t>2. Hasta diciembre de 2014, la FECYT dispondrá de una propuesta a la demanda social en educación  acorde a las necesidades de la zona 1.</t>
  </si>
  <si>
    <t>1. Hasta el primer semestre de 2013, la FICA  contará con una propuesta de nuevas carreras. Licenciatura en Moda</t>
  </si>
  <si>
    <t>1. Hasta el segundo semestre de 2014, se contará con la información para realizar la propuesta de nuevas carreras.</t>
  </si>
  <si>
    <t>1. Hasta el primer  semestre del año 2014, la FICA, diseñará los proyectos de la creación de nuevas carreras.</t>
  </si>
  <si>
    <t>2. Hasta el segundo semestre del año 2014, la FICA  contará el diseño  presentados ante los organismos nacionales  sobre la creación de nuevas carreras.</t>
  </si>
  <si>
    <t>1. Hasta el primer  semestre del año 2014, la FICAYA  diseñará los proyectos de la creación de nuevas carreras.</t>
  </si>
  <si>
    <t>2. Hasta el segundo semestre del año 2014, la FICAYA  contará con el diseño  aprobado sobre la creación de nuevas carreras.</t>
  </si>
  <si>
    <t xml:space="preserve">2. Hasta finales del segundo semestre del año 2015, la universidad habrá incorporado nuevas por facultad. </t>
  </si>
  <si>
    <t>1.Hasta el fines del año  2014 se habrá diseñado las nuevas carreras para ser presentadas ante organismos competentes.</t>
  </si>
  <si>
    <t>2. Hasta fines del segundo semestre del año 2014, la FICA habrá incorporado a la oferta académica  la carrera Diseño de moda.</t>
  </si>
  <si>
    <r>
      <t xml:space="preserve">2. Al finalizar el año </t>
    </r>
    <r>
      <rPr>
        <sz val="8"/>
        <color rgb="FFFF0000"/>
        <rFont val="Times New Roman"/>
        <family val="1"/>
      </rPr>
      <t>2018</t>
    </r>
    <r>
      <rPr>
        <sz val="8"/>
        <color theme="1"/>
        <rFont val="Times New Roman"/>
        <family val="1"/>
      </rPr>
      <t>, la universidad contará con un informe sobre los resultados de la implementación del disñeo curricular homologado.</t>
    </r>
  </si>
  <si>
    <r>
      <t xml:space="preserve">1. A fines del  2013 cada facultad habrá desarrollado en un </t>
    </r>
    <r>
      <rPr>
        <sz val="8"/>
        <rFont val="Times New Roman"/>
        <family val="1"/>
      </rPr>
      <t>100%</t>
    </r>
    <r>
      <rPr>
        <sz val="8"/>
        <color theme="1"/>
        <rFont val="Times New Roman"/>
        <family val="1"/>
      </rPr>
      <t xml:space="preserve">  el proceso de capacitación extracurricular </t>
    </r>
  </si>
  <si>
    <r>
      <t xml:space="preserve">1. A fines  del  </t>
    </r>
    <r>
      <rPr>
        <sz val="8"/>
        <color rgb="FFFF0000"/>
        <rFont val="Times New Roman"/>
        <family val="1"/>
      </rPr>
      <t>2015</t>
    </r>
    <r>
      <rPr>
        <sz val="8"/>
        <color theme="1"/>
        <rFont val="Times New Roman"/>
        <family val="1"/>
      </rPr>
      <t xml:space="preserve"> la facultad presentarán el estudio de demanda de educación a distancia.</t>
    </r>
  </si>
  <si>
    <r>
      <t xml:space="preserve">1. A fines  del primer semestre del  </t>
    </r>
    <r>
      <rPr>
        <sz val="8"/>
        <color rgb="FFFF0000"/>
        <rFont val="Times New Roman"/>
        <family val="1"/>
      </rPr>
      <t>2015</t>
    </r>
    <r>
      <rPr>
        <sz val="8"/>
        <color theme="1"/>
        <rFont val="Times New Roman"/>
        <family val="1"/>
      </rPr>
      <t xml:space="preserve"> la facultad presentarán el proyecto de estudio de demanda de educación a distancia.</t>
    </r>
  </si>
  <si>
    <r>
      <t xml:space="preserve">2. A fines  del segundo semestre del  </t>
    </r>
    <r>
      <rPr>
        <sz val="8"/>
        <color rgb="FFFF0000"/>
        <rFont val="Times New Roman"/>
        <family val="1"/>
      </rPr>
      <t>2015</t>
    </r>
    <r>
      <rPr>
        <sz val="8"/>
        <color theme="1"/>
        <rFont val="Times New Roman"/>
        <family val="1"/>
      </rPr>
      <t xml:space="preserve"> la facultad presentarán el estudio de demanda de educación a distancia.</t>
    </r>
  </si>
  <si>
    <r>
      <t xml:space="preserve">1. Hasta fines del segundo semestre de </t>
    </r>
    <r>
      <rPr>
        <sz val="8"/>
        <color rgb="FFFF0000"/>
        <rFont val="Times New Roman"/>
        <family val="1"/>
      </rPr>
      <t>2016,</t>
    </r>
    <r>
      <rPr>
        <sz val="8"/>
        <color theme="1"/>
        <rFont val="Times New Roman"/>
        <family val="1"/>
      </rPr>
      <t xml:space="preserve"> la facultad contarán con la estructura académico-administrativa para la implementación  de carreras a distancia</t>
    </r>
  </si>
  <si>
    <r>
      <t xml:space="preserve">1. A fin de primer semestre del año </t>
    </r>
    <r>
      <rPr>
        <sz val="8"/>
        <color rgb="FFFF0000"/>
        <rFont val="Times New Roman"/>
        <family val="1"/>
      </rPr>
      <t>2016,</t>
    </r>
    <r>
      <rPr>
        <sz val="8"/>
        <color theme="1"/>
        <rFont val="Times New Roman"/>
        <family val="1"/>
      </rPr>
      <t xml:space="preserve"> la facultad habrán desarrollado el proyecto de creación de una carrera a distancia por cada facultad.</t>
    </r>
  </si>
  <si>
    <r>
      <t xml:space="preserve">1. A fin del segundo  semestre del año </t>
    </r>
    <r>
      <rPr>
        <sz val="8"/>
        <color rgb="FFFF0000"/>
        <rFont val="Times New Roman"/>
        <family val="1"/>
      </rPr>
      <t>2016,</t>
    </r>
    <r>
      <rPr>
        <sz val="8"/>
        <color theme="1"/>
        <rFont val="Times New Roman"/>
        <family val="1"/>
      </rPr>
      <t xml:space="preserve"> la facultad contarán con un proyecto de creación de una carrera y su respectiva  estructura académica y administrativa aprobada.</t>
    </r>
  </si>
  <si>
    <r>
      <t xml:space="preserve">1. Para fines del año </t>
    </r>
    <r>
      <rPr>
        <sz val="8"/>
        <color rgb="FFFF0000"/>
        <rFont val="Times New Roman"/>
        <family val="1"/>
      </rPr>
      <t>2016,</t>
    </r>
    <r>
      <rPr>
        <sz val="8"/>
        <color theme="1"/>
        <rFont val="Times New Roman"/>
        <family val="1"/>
      </rPr>
      <t xml:space="preserve"> se habrá implementado una carrera a dstancia en la facultad.</t>
    </r>
  </si>
  <si>
    <r>
      <t xml:space="preserve">1. Para diciembre del </t>
    </r>
    <r>
      <rPr>
        <sz val="8"/>
        <color rgb="FFFF0000"/>
        <rFont val="Times New Roman"/>
        <family val="1"/>
      </rPr>
      <t>2016,</t>
    </r>
    <r>
      <rPr>
        <sz val="8"/>
        <color theme="1"/>
        <rFont val="Times New Roman"/>
        <family val="1"/>
      </rPr>
      <t xml:space="preserve"> la faultad contará con un estudio de demanda en educación virtual.</t>
    </r>
  </si>
  <si>
    <r>
      <t xml:space="preserve">1.Para el semestre </t>
    </r>
    <r>
      <rPr>
        <sz val="8"/>
        <color rgb="FFFF0000"/>
        <rFont val="Times New Roman"/>
        <family val="1"/>
      </rPr>
      <t>octubre 2017-febrero 2018</t>
    </r>
    <r>
      <rPr>
        <sz val="8"/>
        <color theme="1"/>
        <rFont val="Times New Roman"/>
        <family val="1"/>
      </rPr>
      <t>, se implementará una carrera de educación virtual.</t>
    </r>
  </si>
  <si>
    <r>
      <t xml:space="preserve">1. Para el primer semestre del año  2014, el 50% de docentes a tiempo completo iniciarán sus estudios de cuarto nivel acorde </t>
    </r>
    <r>
      <rPr>
        <sz val="8"/>
        <color theme="9"/>
        <rFont val="Times New Roman"/>
        <family val="1"/>
      </rPr>
      <t>al area en que dicta la catedra</t>
    </r>
  </si>
  <si>
    <r>
      <t xml:space="preserve">1. En el año 2014, el 50% de docentes a tiempo completo realizarán estudios de cuarto nivel </t>
    </r>
    <r>
      <rPr>
        <sz val="8"/>
        <color theme="9"/>
        <rFont val="Times New Roman"/>
        <family val="1"/>
      </rPr>
      <t>acordeacorde al area en que dicta la catedra</t>
    </r>
  </si>
  <si>
    <r>
      <t xml:space="preserve">Al inicio de 2014 se contará con un proyecto por docente principal </t>
    </r>
    <r>
      <rPr>
        <sz val="8"/>
        <color rgb="FFFF0000"/>
        <rFont val="Times New Roman"/>
        <family val="1"/>
      </rPr>
      <t>TC; no directivo</t>
    </r>
  </si>
  <si>
    <r>
      <t xml:space="preserve">Al finalizar el primero semestre se verificará el avance del proyecto de cada docente principal </t>
    </r>
    <r>
      <rPr>
        <sz val="8"/>
        <color rgb="FFFF0000"/>
        <rFont val="Times New Roman"/>
        <family val="1"/>
      </rPr>
      <t>TC; no directivo.</t>
    </r>
  </si>
  <si>
    <r>
      <t xml:space="preserve">Al finalizar el segundo semestre se verificará el avance del proyecto de cada docente principal </t>
    </r>
    <r>
      <rPr>
        <sz val="8"/>
        <color rgb="FFFF0000"/>
        <rFont val="Times New Roman"/>
        <family val="1"/>
      </rPr>
      <t>TC; no directivo.</t>
    </r>
  </si>
  <si>
    <t>1. Al concluir el primer semestre del año 2013, el instituto de Posgrado dispondrá de una propuesta de incorporación de un programa de cuarto nivel  para cada una de las 5 facultades.</t>
  </si>
  <si>
    <t>1.A finalizar el 2013 el 70% de personal docente a tiempo completo han participado en cursos de perfeccionamiento docente..</t>
  </si>
  <si>
    <t>1. Hasta fines del primer semestre la FECYT, dispondrá de un plan de capacitación integral aprobado y financiado.</t>
  </si>
  <si>
    <t>2.A finalizar el segundo semestre del 2013, el 50% de personal docente a tiempo completo de la FECYT, habrá participado en cursos de perfeccionamiento docente en su área de conocimiento..</t>
  </si>
  <si>
    <t>1.A finalizar el 2013 el 50% de personal docente a tiempo completo han participado en cursos de perfeccionamiento docente..</t>
  </si>
  <si>
    <t>1. Al finalizar el primer semestre del 2013 la FECYT habrá iniciado el proceso de capacitación extracurricular  de los docentes.</t>
  </si>
  <si>
    <t>2. Al finalizar el segundo  semestre del 2013 la FECYT  habrá concluido en un 80% el proceso de capacitación extracurricular  de sus docentes.</t>
  </si>
  <si>
    <t xml:space="preserve">1. A fines del  2013 la facultad habrá desarrollado en un 100%  el proceso de capacitación de desarrollo </t>
  </si>
  <si>
    <t>1. Al finalizar el sgundosemestre del 2013 la FICA  habrá iniciado el proceso de capacitación extracurricular  de desarrollo.</t>
  </si>
  <si>
    <t>1. Al finalizar el primer semestre del 2013 la FICAYA  habrá iniciado el proceso de capacitación extracurricular  de los docentes.</t>
  </si>
  <si>
    <t>2. Al finalizar el segundo  semestre del 2013  la FICAYA  habrá concluido en un 100% el proceso de capacitación extracurricular  de sus docentes.</t>
  </si>
  <si>
    <t>2. Al finalizar el segundo  semestre del 2013 la FICA habrá concluido en un 100% el proceso de capacitación  de Desarrollo</t>
  </si>
  <si>
    <t>1.A finalizar el primer semestre del 2013 el 25% de personal docente a tiempo completo han participado en cursos de perfeccionamiento docente en su área de conocimiento..</t>
  </si>
  <si>
    <t>2. A finalizar el segundo  semestre del 2013 el 50% de personal docente a tiempo completo han participado en cursos de perfeccionamiento docente en su área de conocimiento..</t>
  </si>
  <si>
    <t>1. A fines  del primer semestre del  2013 las Coordinaciones de carreras  presentarán el proyecto de estudio de demanda de educación a distancia.</t>
  </si>
  <si>
    <t>2. A fines  del segundo semestre del  2013 las coordinaciones de carreras s presentarán el estudio de demanda de educación a distancia.</t>
  </si>
  <si>
    <t>1. A fines  del primer semestre del  2014 la FICAYA  presentará el proyecto de estudio de demanda de educación a distancia.</t>
  </si>
  <si>
    <t>2. A fines  del segundo semestre del  2014 la FICAYA presentará el estudio de demanda de educación a distancia.</t>
  </si>
  <si>
    <t>1. Para fines del año 2014, se habrá implementado cinco carreras a  distancia  una por facultad.</t>
  </si>
  <si>
    <t>1. A fin de primer semestre del año 2015, la facultad habrá desarrollado el proyecto de creación de una carrera a distancia, siempre y cuando el perfil lo permita.</t>
  </si>
  <si>
    <t>1. A fines del segundo  semestre del año 2015, la facultad contarán con un proyecto de creación de una carrera y su respectiva  estructura académica y administrativa aprobada, siempre y cuando el perfil lo permita.</t>
  </si>
  <si>
    <t xml:space="preserve">2.  Para fines del primer  semestre del año 2015, se contará con resultados del funcionamiento de educación a distancia. </t>
  </si>
  <si>
    <t>1. Para fines del primer semestre  de 2015, la FICAYA  habrán desarrollado un estudio diagnóstico de educación virtual.</t>
  </si>
  <si>
    <t>1.Para el primer semestre de 2018, se implementará una carrera  de educación virtual, en la FICA</t>
  </si>
  <si>
    <t xml:space="preserve">2. Para el segundo  semestre del año  2018, se obtendrá resultados de la primera promoción de educación virtual en la FICA </t>
  </si>
  <si>
    <t xml:space="preserve">1.Al finalizar el año 2014 todos los archivos  históricos jurídico legales estarán digitalizados y al servicio del público. </t>
  </si>
  <si>
    <t xml:space="preserve">2.Al finalizar el segundo  semestre del año 2014 se habrá ingresado en un 100%  los archivos  históricos jurídico legales estarán digitalizados y al servicio del público. </t>
  </si>
  <si>
    <t xml:space="preserve">2.Al finalizar el segundo  semestre del año 2013 se habrá ingresado en un 100%  los archivos  históricos jurídico legales estarán digitalizados y al servicio del público. </t>
  </si>
  <si>
    <t>2.Al finalizar el  segundo  semestre del año 2013, la biblioteca contará con un 100% más de libros impresos en relación al 2012</t>
  </si>
  <si>
    <t>2.Al finalizar el  segundo  semestre del año 2013, la biblioteca dispondrá de un 100% más de libros impresos en relación al 2012</t>
  </si>
  <si>
    <t>1. Para finales del primer semestre del año 2016,  se habrá planificado la incorporación de  prácticas y actividades sustentables en el ámbito universitario</t>
  </si>
  <si>
    <t>2. Para finales del segundo semestre del año 2016,  se habrá ncorporado prácticas y actividades sustentables en el 100% del ámbito universitario</t>
  </si>
  <si>
    <t>1. Para finales del primer semestre del año 2016,  se habrá planificado la incorporación de  prácticas y actividades sustentables en el ámbito de la FECYT</t>
  </si>
  <si>
    <t>2. Para finales del segundo semestre del año 2016,  se habrá incorporado prácticas y actividades sustentables en el 100% del ámbito de la FECYT</t>
  </si>
  <si>
    <t xml:space="preserve">2. Al segundo  semestre del año 2013 la UTN cuenta con  con el PAPPP 2014 debidamente aprobado y registrado ante las instancias respectivas </t>
  </si>
  <si>
    <t xml:space="preserve">2. Al segundo  semestre del año 2013 de la FECYT, cuenta con  con el PAPP 2014 debidamente aprobado y registrado ante las instancias respectivas </t>
  </si>
  <si>
    <t>2.Al finalizar el segundo  semestre del año 2013, Planeamiento contará con dos informe de avance de proyectos y programas de las unidades académicas y administrativas</t>
  </si>
  <si>
    <t xml:space="preserve">1.Al inicio de cada año se contará con un proyecto por docente principal </t>
  </si>
  <si>
    <t>2.  Hasta diciembre el 100% de los docentes investigadores presentarán su proyecto de investigación.</t>
  </si>
  <si>
    <t xml:space="preserve">1.Hasta Junio 2013, el 50% de los docente investigadores presentaran su proyecto de investigación..     </t>
  </si>
  <si>
    <t xml:space="preserve">1.Al finalizar el primer semestre se ha identificado el banco de problemas a ser investigados.                             </t>
  </si>
  <si>
    <t>2.  Al finalizar el segundo  semestre, se cuenta  con el banco de proyectos a ser investigados</t>
  </si>
  <si>
    <t xml:space="preserve">1.Al finalizar el primer semestre, cada carrera  cuenta  con las lineas y grupos de investigación    </t>
  </si>
  <si>
    <t xml:space="preserve">2.  Al finalizar el segundo  semestre cada carrera de la facultad cuenta con banco de temas de investigación </t>
  </si>
  <si>
    <t>1.Al finalizar el primer semestre, se cuenta  con las lineas y grupos de investigación por carrera.</t>
  </si>
  <si>
    <t xml:space="preserve"> 2.  Al finalizar el segundo  semestre, se cuenta  con la red de investigadores de la FICAYA.</t>
  </si>
  <si>
    <t xml:space="preserve">1. Hasta Marzo 2014 la facultad aprobará los programas de vinculación.                                                                                              </t>
  </si>
  <si>
    <t xml:space="preserve">2. A partir de Abril 2014 se implementan los programas aprobados                                                                      </t>
  </si>
  <si>
    <t xml:space="preserve">1. A fin del primer semestre del año 2013, se habrá implementado laboratorios aeropónicos para la producción de papa semilla </t>
  </si>
  <si>
    <t xml:space="preserve">1. A fines de Febrero  la facultad remitira al centro de computo el listado de graduados.   </t>
  </si>
  <si>
    <t>2.   A fines de Julio  la facultad remitira al centro de computo el listado de graduados.</t>
  </si>
  <si>
    <t xml:space="preserve">1. Se presentará en el primer semestre un informe de avance del equpamiento de un laboratorio especializado por carrera </t>
  </si>
  <si>
    <t>2. al final del segundo semestre un informe de cumplimiento.</t>
  </si>
  <si>
    <t>Al finalizar cada año se solicitará el equipamiento necesario para los laboratorios de la FICA</t>
  </si>
  <si>
    <t xml:space="preserve">1. En el primer semestre 2014 el laboratorio elaborará y aprobará el proyecto de acreditación.             </t>
  </si>
  <si>
    <t xml:space="preserve">   2. En el segundo semestre del 2014 se tramitará  la  acreditación del laboratorio.</t>
  </si>
  <si>
    <t xml:space="preserve">1. Para fines del 2013 la facultad contará con los proyectos para el montaje de un laboratorio especializado por carrera.                        </t>
  </si>
  <si>
    <t xml:space="preserve">  2.   Para fines del 2015 se habra equipado el 100% de los laboratorios de: a) Trabajabilidad de la madera. b) Operaciones unitarias c) Limnología d) Biotecnología vegetal. e) Metrología d) Biología molecular f)  Turbomaquinas y aerodinámica.</t>
  </si>
  <si>
    <t xml:space="preserve">1. Hasta marzo 2014 la facultad  contará con el proyecto de equipamiento aprobado y financiado.                                                                                          </t>
  </si>
  <si>
    <t xml:space="preserve">2. A fines del 2014 la facultad haabra equipado todos sus laboratorios. </t>
  </si>
  <si>
    <r>
      <t xml:space="preserve">1. </t>
    </r>
    <r>
      <rPr>
        <i/>
        <sz val="8"/>
        <color theme="1"/>
        <rFont val="Times New Roman"/>
        <family val="1"/>
      </rPr>
      <t>Planificación institucional de la investigación</t>
    </r>
  </si>
  <si>
    <r>
      <t xml:space="preserve">1.  </t>
    </r>
    <r>
      <rPr>
        <i/>
        <sz val="8"/>
        <color theme="1"/>
        <rFont val="Times New Roman"/>
        <family val="1"/>
      </rPr>
      <t>Fortalecimiento de la investigación innovación y desarrollo</t>
    </r>
  </si>
  <si>
    <r>
      <t xml:space="preserve">Informe del CUICYT del  </t>
    </r>
    <r>
      <rPr>
        <i/>
        <sz val="8"/>
        <color theme="1"/>
        <rFont val="Times New Roman"/>
        <family val="1"/>
      </rPr>
      <t>Fortalecimiento de la investigación innovación y desarrollo</t>
    </r>
  </si>
  <si>
    <r>
      <t>6.Proyectos de investigación aprobados</t>
    </r>
    <r>
      <rPr>
        <b/>
        <i/>
        <sz val="8"/>
        <color theme="1"/>
        <rFont val="Times New Roman"/>
        <family val="1"/>
      </rPr>
      <t>.</t>
    </r>
  </si>
  <si>
    <r>
      <t xml:space="preserve">1. </t>
    </r>
    <r>
      <rPr>
        <b/>
        <i/>
        <sz val="8"/>
        <color theme="1"/>
        <rFont val="Times New Roman"/>
        <family val="1"/>
      </rPr>
      <t>VINCULACIÓN CON SECTORES SOCIALES Y PRODUCTIVOS</t>
    </r>
  </si>
  <si>
    <r>
      <t>1.</t>
    </r>
    <r>
      <rPr>
        <b/>
        <i/>
        <sz val="8"/>
        <color theme="1"/>
        <rFont val="Times New Roman"/>
        <family val="1"/>
      </rPr>
      <t xml:space="preserve"> VINCULACIÓN CON SECTORES SOCIALES Y PRODUCTIVOS</t>
    </r>
  </si>
  <si>
    <r>
      <t xml:space="preserve">1.  </t>
    </r>
    <r>
      <rPr>
        <b/>
        <i/>
        <sz val="8"/>
        <color theme="1"/>
        <rFont val="Times New Roman"/>
        <family val="1"/>
      </rPr>
      <t>DIFUSIÓN CULTURAL Y ÉTNICA</t>
    </r>
  </si>
  <si>
    <r>
      <t>1</t>
    </r>
    <r>
      <rPr>
        <b/>
        <i/>
        <sz val="8"/>
        <color theme="1"/>
        <rFont val="Times New Roman"/>
        <family val="1"/>
      </rPr>
      <t>.INTERNACIONALIZACION</t>
    </r>
    <r>
      <rPr>
        <i/>
        <sz val="8"/>
        <color theme="1"/>
        <rFont val="Times New Roman"/>
        <family val="1"/>
      </rPr>
      <t xml:space="preserve"> </t>
    </r>
    <r>
      <rPr>
        <b/>
        <i/>
        <sz val="8"/>
        <color theme="1"/>
        <rFont val="Times New Roman"/>
        <family val="1"/>
      </rPr>
      <t xml:space="preserve">DOCENTE-ESTUDIANTIL, </t>
    </r>
  </si>
  <si>
    <r>
      <t xml:space="preserve">1: </t>
    </r>
    <r>
      <rPr>
        <b/>
        <i/>
        <sz val="8"/>
        <color theme="1"/>
        <rFont val="Times New Roman"/>
        <family val="1"/>
      </rPr>
      <t>ASEGURAMIENTO DE LA CALIDAD</t>
    </r>
  </si>
  <si>
    <r>
      <t>1</t>
    </r>
    <r>
      <rPr>
        <b/>
        <i/>
        <sz val="8"/>
        <color theme="1"/>
        <rFont val="Times New Roman"/>
        <family val="1"/>
      </rPr>
      <t>.BIENESTAR UNIVERSITARIO</t>
    </r>
  </si>
  <si>
    <r>
      <t xml:space="preserve">1. </t>
    </r>
    <r>
      <rPr>
        <b/>
        <i/>
        <sz val="8"/>
        <color theme="1"/>
        <rFont val="Times New Roman"/>
        <family val="1"/>
      </rPr>
      <t>PLAN DE CONTINGENCIA INFORMÁTICO</t>
    </r>
  </si>
  <si>
    <t>1. Numero de Facultades que han implementado el Modelo Educativo Institucional  alineado y actualizado</t>
  </si>
  <si>
    <t>1. Hasta el segundo semestre  del 2014 se Actualizar  e implementar el Modelo Educativo institucional en el primer semestre de cada año hasta el 2017.</t>
  </si>
  <si>
    <t>1. Elaboración de   informes de seguimiento trimestral.</t>
  </si>
  <si>
    <t>2 informes semestrales de evaluación  (Facultades)</t>
  </si>
  <si>
    <t xml:space="preserve">1.Hasta el mes de junio de cada año, se ha diseñado y aprobado el plan de mejoras en cada una de las carreras </t>
  </si>
  <si>
    <t xml:space="preserve">1.Hasta 15 de abril de  2014, habrán realizado los estudios de rediseño curricular de las  40 carreras </t>
  </si>
  <si>
    <t>2.- Análisis  curricular de carreras iguales y/o similares de universidades afines, tanto nacionales e internacionales.(Mandatorio)</t>
  </si>
  <si>
    <t>1. Hasta el 15 de marzo de 2014, se contará con 40 informes de análisis curricular, uno por carrera presentada y aprobada con pares nacionales e internacionales.</t>
  </si>
  <si>
    <t xml:space="preserve">1.Número de carreras actualizadas </t>
  </si>
  <si>
    <t>1. Hasta 15 de abril de 2014 se contará con cinco informes, uno por facultad con el rediseño curricular de cada carrera.</t>
  </si>
  <si>
    <t>1. Cada 10 de  diciembre se realizará la evaluación del rediseño curricular  por parte de las coordinaciones de Carreras.</t>
  </si>
  <si>
    <t xml:space="preserve">5.Implementación de un Plan de mejoras </t>
  </si>
  <si>
    <t xml:space="preserve">1.Plan de mejoras </t>
  </si>
  <si>
    <t>1. A partir del año 2014 se procederá con la implementación del plan de mejoras del rediseño curricular como responsabilidad de cada una de las carreras.</t>
  </si>
  <si>
    <t>2.Número de nuevas carreras Planificadas</t>
  </si>
  <si>
    <t>1. Hasta julio de 2013 se habrá diseñado las nuevas carreras para postular ante organismos competentes.</t>
  </si>
  <si>
    <t xml:space="preserve">3.Número de carreras implementadas </t>
  </si>
  <si>
    <t xml:space="preserve">1.Hasta julio de 2014 se implementará una carrera por facultad,  acordes a las prioridades zonales y nacionales </t>
  </si>
  <si>
    <t xml:space="preserve">1.A junio de 2014 el instituto de posgrado contará con un estudio de demanda de estudios de cuarto nivel   </t>
  </si>
  <si>
    <t xml:space="preserve">1.Número de programas de posgrado </t>
  </si>
  <si>
    <t>1.Hasta el 2014, se implementará un programa de maestría académica por facultad</t>
  </si>
  <si>
    <t xml:space="preserve">1.Número de programas de posgrado implementados </t>
  </si>
  <si>
    <t>1. Hasta el 15  marzo del 2014, Las líneas de investigación de la universidad estarán fortalecidas con los programas y proyectos del Departamento de Posgrado.</t>
  </si>
  <si>
    <t>1.Plan Anual de Educación Continua</t>
  </si>
  <si>
    <t>1.A finalizar el 2013, el 100% de personal docente a tiempo completo han participado en cursos de perfeccionamiento docente.</t>
  </si>
  <si>
    <t xml:space="preserve">2.Capacitación extracurricular </t>
  </si>
  <si>
    <t xml:space="preserve">1. hasta el 15 de octubre de cada año, cada facultad presentará el listado de docentes que participarán en el proceso de capacitación extracurricular </t>
  </si>
  <si>
    <t xml:space="preserve">1. Cuatro  informes de seguimiento por parte de CEC. </t>
  </si>
  <si>
    <t xml:space="preserve">4.Diseño de un plan de mejoras </t>
  </si>
  <si>
    <t>1. Cada carrera desarrollará por lo menos un curso de emprendimiento al Semestre.</t>
  </si>
  <si>
    <t>1. Para el mes de junio, el Centro de Emprendimiento de la UTN, desarrollará un plan de capacitación para el desarrollo de programas de emprendimiento popular.</t>
  </si>
  <si>
    <t xml:space="preserve"> 2. Curso sobre productos cárnicos,</t>
  </si>
  <si>
    <t>1.Número de cursos</t>
  </si>
  <si>
    <t>2 cursos por año</t>
  </si>
  <si>
    <t xml:space="preserve"> 3. Curso de panadería  y pastelería, </t>
  </si>
  <si>
    <t xml:space="preserve">4.Curso de dulces y confitería, </t>
  </si>
  <si>
    <t>5.Curso sobre  barman y coctelera,</t>
  </si>
  <si>
    <t xml:space="preserve"> 6. Curso de Administración de servicios turísticos, </t>
  </si>
  <si>
    <t>9.Curso de  artesanías en cerámica con identidades culturales zonales,</t>
  </si>
  <si>
    <t xml:space="preserve"> 10.Curso de técnicas de servicios y atención al cliente,</t>
  </si>
  <si>
    <t>11.Cursos de administración de alimentos y bebidas</t>
  </si>
  <si>
    <t>12. curso de manipulación de alimentos.</t>
  </si>
  <si>
    <t xml:space="preserve"> 13.Curso de  Chocolatería</t>
  </si>
  <si>
    <t>14.  Curso de Catering y eventos,</t>
  </si>
  <si>
    <t xml:space="preserve"> 15. Cursos de emprendimientos gastronómicos</t>
  </si>
  <si>
    <t>Asesoría aspectos legal, financiera, fitosanitaria, marketing especialmente en embalajes y envolturas</t>
  </si>
  <si>
    <t>1. la UTN contará con un programa de asesoría para ser desarrolladas a través del Centro de Desarrollo Empresarial y Apoyo al emprendimiento de la UTN</t>
  </si>
  <si>
    <t>1.Seminario Taller de “Estrategias de desarrollo para el 2017 y la economía del Conocimiento ( Fander Falconi)</t>
  </si>
  <si>
    <t xml:space="preserve">1. Un seminario taller </t>
  </si>
  <si>
    <t xml:space="preserve">1.Un seminario taller ejecutado en marzo, con la participación de docentes universitarios </t>
  </si>
  <si>
    <t>2. Seminario Taller  Como fortalecer las capacidades de los talentos humanos en los territorios para cumplir con las agendas zonales ( Augusto Espinosa)</t>
  </si>
  <si>
    <t xml:space="preserve">1.Un seminario taller </t>
  </si>
  <si>
    <t xml:space="preserve">1.Seminario taller desarrollado en abril, con la participación de docentes universitarios </t>
  </si>
  <si>
    <t xml:space="preserve"> 3. Seminario Taller Reforma e impacto del bono de desarrollo humano( Juan Ponce, Director Flacso, German Flores Viceministro del MIES)</t>
  </si>
  <si>
    <t xml:space="preserve">1.Un seminario Taller </t>
  </si>
  <si>
    <t xml:space="preserve">1.Seminario taller desarrollado en mayo, con la participación de docentes universitarios </t>
  </si>
  <si>
    <t>4. Seminario Taller El cambio de la matriz productiva y el cambio de las relaciones comerciales Binacionales con Colombia (Vicepresidente Jorge Glass)</t>
  </si>
  <si>
    <t xml:space="preserve">1.Seminario taller desarrollado en junio, con la participación de docentes universitarios  </t>
  </si>
  <si>
    <t>5.Seminario Taller  Como mejorar la productividad según las potencialidades territoriales, ( Miguel Carvajal)</t>
  </si>
  <si>
    <t xml:space="preserve">1.Seminario taller desarrollado en julio con la participación de docentes universitarios </t>
  </si>
  <si>
    <t>6.Seminario Taller La universidad del buen vivir ( Rene Ramírez)</t>
  </si>
  <si>
    <t xml:space="preserve">1.Seminario taller desarrollado en septiembre con la participación de docentes universitarios </t>
  </si>
  <si>
    <t>7.Seminario Taller Estrategias de desarrollo nacional y las pequeñas y medianas empresas en la zona norte (Ministra Ramiro Gonzales)</t>
  </si>
  <si>
    <t xml:space="preserve">1.En octubre se desarrollará el seminario taller con la participación de docentes universitarios </t>
  </si>
  <si>
    <t>8. Seminario Taller  como entender la economía del conocimiento en los territorios. ( Pavel Muñoz)</t>
  </si>
  <si>
    <t xml:space="preserve">1.En noviembre se desarrollará el seminario taller con la participación de docentes  universitarios </t>
  </si>
  <si>
    <t>1. foros o mesas de trabajo semestrales (al menos uno por facultad)</t>
  </si>
  <si>
    <t>1. Número de mesas de trabajo o foros.</t>
  </si>
  <si>
    <t>1. Cada mes, la universidad contará con establecimiento de mesas de trabajo y/o foros en políticas públicas.</t>
  </si>
  <si>
    <t xml:space="preserve">2. Eventos de formación en políticas públicas (al menos uno por mes y por facultad), </t>
  </si>
  <si>
    <t xml:space="preserve">1. Número de eventos </t>
  </si>
  <si>
    <t xml:space="preserve">1. para el mes de abril cada una de las facultades habrá implementado eventos de formación en política pública. </t>
  </si>
  <si>
    <t xml:space="preserve">3. Publicaciones mensuales </t>
  </si>
  <si>
    <t>1. Número de publicaciones mensuales por facultad</t>
  </si>
  <si>
    <t>1. Para el mes de junio, la universidad contará con las primeras publicaciones como resultado de los eventos de formación en política pública.</t>
  </si>
  <si>
    <t>1. A finales de mayo de 2013 las facultades presentarán el estudio de demanda de educación a distancia.</t>
  </si>
  <si>
    <t>2. Diseño académico del programa de educación a distancia.</t>
  </si>
  <si>
    <t>1. Hasta Diciembre de 2013, las facultades contarán con toda la estructura académica y desarrollo de módulos para educación a distancia.</t>
  </si>
  <si>
    <t xml:space="preserve">1.Para el semestre de abril del  2014, se implementará una carrera a distancia por cada facultad </t>
  </si>
  <si>
    <t>1.Un estudio de diagnóstico de la demanda potencial de la educación virtual</t>
  </si>
  <si>
    <t>1.A finales de mayo de 2013 las facultades presentarán el estudio de demanda de educación virtual</t>
  </si>
  <si>
    <t>2. Diseño académico del programa de educación virtual.</t>
  </si>
  <si>
    <t>1. Número de programas de educación virtual</t>
  </si>
  <si>
    <t xml:space="preserve">1.Hasta julio de 2013, las facultades contarán con toda la estructura académica y desarrollo de módulos de educación virtual </t>
  </si>
  <si>
    <t>1. Para el semestre de abril 2014, se implementará una carrera de educación virtual.</t>
  </si>
  <si>
    <t xml:space="preserve">1.Diseño y aplicación del sistema de documentación histórica en ejecución </t>
  </si>
  <si>
    <t xml:space="preserve">|1. Sistema de documentación institucional para el archivo histórico académico. </t>
  </si>
  <si>
    <t xml:space="preserve">1.Número de archivos digitalizados </t>
  </si>
  <si>
    <t xml:space="preserve">1. Al finalizar el año 2013 todos los archivos  históricos jurídico legales estarán digitalizados y al servicio del público. </t>
  </si>
  <si>
    <t>1. Módulo informático para el ingreso a los archivos digitalizados.</t>
  </si>
  <si>
    <t xml:space="preserve">1.Módulo informático incorporado al sistema Integrado Institucional </t>
  </si>
  <si>
    <t>1. A partir del primer trimestre del año 2013, la universidad contará con un módulo informático en el sistema Integrado Institucional.</t>
  </si>
  <si>
    <t xml:space="preserve">1.Informe de necesidades bibliográficas por carrera y por año </t>
  </si>
  <si>
    <t xml:space="preserve">1.Incremento de un 50%  de libros impresos por año  </t>
  </si>
  <si>
    <t xml:space="preserve"> 1.Al finalizar el 2013, se duplicará la cantidad de libros impresos </t>
  </si>
  <si>
    <t>1.Mantener las suscripciones existentes con la SENESCYT</t>
  </si>
  <si>
    <t>4. Utilización de la base de datos por docentes, estudiantes y administrativos.</t>
  </si>
  <si>
    <t>1. Incrementar las capacidades en docentes estudiantes y administrativos en  la utilización de la base de datos digitales.</t>
  </si>
  <si>
    <t>1. Al finalizar el año 2013 el 100% de docentes, estudiantes y administrativos han utilizado las bases de datos para complementación académica.</t>
  </si>
  <si>
    <t>1. Sílabos con referencias bibliográficas virtuales.</t>
  </si>
  <si>
    <t xml:space="preserve">1.Al finalizar el  2013, todos los docentes incrementarán en sus sílabos bibliografía y referencias bibliográficas digitales </t>
  </si>
  <si>
    <t>6. Suscripción a revistas y periódicos en formato impreso.</t>
  </si>
  <si>
    <t>1. Número de suscriciones a revistas y periódicos en formato impreso</t>
  </si>
  <si>
    <t>1. Al finalizar el año 2013, el 100% de las carreras contará con la suscripción de por lo menos una revista especializada en su área de formación.</t>
  </si>
  <si>
    <t xml:space="preserve">A partir del segundo año, todas las carreras incrementarán al menos una suscripción a revistas especializadas </t>
  </si>
  <si>
    <t>Asignatura de especialización impartidas en Inglés</t>
  </si>
  <si>
    <t>A partir del año 2014 desde  sexto semestre se impartirán asignaturas en el idioma inglés.</t>
  </si>
  <si>
    <t>2. Incorporación de docentes a la formación en idioma inglés.</t>
  </si>
  <si>
    <t>1.Al finalizar el año 2015 la universidad contará con un porcentaje de docentes de especialidad con el dominio del idioma inglés</t>
  </si>
  <si>
    <t xml:space="preserve">1.Número de estudiantes de los últimos semestres con suficiencia en el idioma inglés </t>
  </si>
  <si>
    <t xml:space="preserve">1.A partir del año 2014, los estudiantes tendrán la capacidad de tomar las asignaturas de especialidad en idioma inglés </t>
  </si>
  <si>
    <t xml:space="preserve">1.Número de eventos académicos y científicos en idioma Inglés  </t>
  </si>
  <si>
    <t>1. Número de eventos de capacitación en temas de sustentabilidad.</t>
  </si>
  <si>
    <t xml:space="preserve">1. Número de proyectos de sustentabilidad generados en el aula. </t>
  </si>
  <si>
    <t>1. Para finales del año 2013 se habrá incorporado en el 100% de las mallas curriculares el concepto de sustentabilidad.</t>
  </si>
  <si>
    <t xml:space="preserve">1. Porcentaje de prácticas y actividades sustentables incorporadas a todas las gestiones universitarias </t>
  </si>
  <si>
    <t>1. Para finales del año 2015 se incorporan prácticas y actividades sustentables en el 100% del ámbito universitario</t>
  </si>
  <si>
    <t> 4. Utilización de la tecnología en actividades de sustentabilidad.</t>
  </si>
  <si>
    <t>1. Porcentaje de utilización de la tecnología en las actividades de sustentabilidad</t>
  </si>
  <si>
    <t>1. Número de Docentes con Titulo demaestrias de especialización incorporados a las facultades.</t>
  </si>
  <si>
    <t>1. Número de docentes imparten su cátedra acorde a la formación de cuarto nivel.</t>
  </si>
  <si>
    <t>1. Distributivos docentes con asignación de carga horaria de acuerdo a la LOES</t>
  </si>
  <si>
    <t>1. A partir del primer semestre del 2014 se asignará la carga horaria de acuerdo a la LOES a los profesores a tiempo completo</t>
  </si>
  <si>
    <t>1.Diseño del proyecto de mejoramiento productivo en el sector rural que contemple, Mejoramiento agrario, comercialización, registros sanitarios, marketing ( Producto, envoltura, empaque, precio, mercado, producción)</t>
  </si>
  <si>
    <t>1. Número de productos mejorados.</t>
  </si>
  <si>
    <t>1, A partir del mes de abril de 2013, la FICAYA, contará con un programa que contribuya al desarrollo Rural.</t>
  </si>
  <si>
    <t>1. Plan Plurianual de Políticas Públicas consensuado.</t>
  </si>
  <si>
    <t>1.Hasta el 30 de mayo de cada año contar con el PAPP  y el presupuesto para el  siguiente año</t>
  </si>
  <si>
    <t xml:space="preserve">1.Contar con el PAPP debidamente aprobado y registrado ante las instancias respectivas </t>
  </si>
  <si>
    <t>1.Ejecución presupuestaria más del 95%</t>
  </si>
  <si>
    <t>1.Informes anuales del seguimiento del PEDI</t>
  </si>
  <si>
    <t>1.Informe anual de cumplimiento</t>
  </si>
  <si>
    <t>1. Informe de gestión al 95% de cumplimiento y presentado al CES,CEAACES, SENESCYT y SNIESE.</t>
  </si>
  <si>
    <t xml:space="preserve">1.Informe semestral de actividades académicas planificadas  </t>
  </si>
  <si>
    <t>1. Contar con el informe de actividades Planificadas y Realizadas al finalizar cada período académico.</t>
  </si>
  <si>
    <t>1. informe de sintonía de la percepción sobre la sintonía de los medios de comunicación.</t>
  </si>
  <si>
    <t xml:space="preserve">1.Un informe </t>
  </si>
  <si>
    <t>Hasta el mes de septiembre2013, la universidad contará con el ranquin de sintonía de los medios de comunicación de la UTN</t>
  </si>
  <si>
    <t xml:space="preserve">1.Diseño de proyectos de investigación </t>
  </si>
  <si>
    <t>1. Al inicio de cada año se contará con un banco de perfiles de proyectos de investigación en cada facultad.</t>
  </si>
  <si>
    <t>4.Identificación de proyectos estratégicos por facultad en función de las líneas de investigación de cada carrera y de cada facultad.</t>
  </si>
  <si>
    <t xml:space="preserve">1.Número de proyectos estratégicos de investigación  diseñados </t>
  </si>
  <si>
    <t xml:space="preserve">1. Porcentaje de ejecución presupuestaria de la partida de investigación científica. </t>
  </si>
  <si>
    <t>1. Al finalizar el año se habrá ejecutado el 100% de la partida presupuestaria asignada para investigación.</t>
  </si>
  <si>
    <t xml:space="preserve">1.Metodología para la priorización presentada y aprobada </t>
  </si>
  <si>
    <t xml:space="preserve">1. Número de patentes solicitadas y registradas </t>
  </si>
  <si>
    <t>1. Hasta mediados del 2013, realizará el trámite de  todas las patentes de las publicaciones realizadas por la universidad.</t>
  </si>
  <si>
    <t xml:space="preserve">1.Número de  docentes investigadores capacitados </t>
  </si>
  <si>
    <t>1.Número de programas de investigación científica</t>
  </si>
  <si>
    <t>1.Informes de evaluación de la Investigación Institucional</t>
  </si>
  <si>
    <t>1.Número de unidades productivas reactivadas</t>
  </si>
  <si>
    <t>1. Indicadores establecidos en el proyecto</t>
  </si>
  <si>
    <t>1.Indicadores establecidos en el proyecto</t>
  </si>
  <si>
    <t>1. Número de programas de vinculación aprobados establecidos en las facultades.</t>
  </si>
  <si>
    <t>1. Al finalizar el mes de julio  el Dpto. de Vinculación realizará la reingeniería de las actividades de vinculación a programas.</t>
  </si>
  <si>
    <t xml:space="preserve">Hasta el 10 de septiembre del 2013,  las facultades presentaran al departamento de vinculaciónsus respectivos programas de vinculación acordes con la agenda Zonal </t>
  </si>
  <si>
    <t>1. Módulo informático de vinculación con la colectividad  diseñado y en ejecución.</t>
  </si>
  <si>
    <t xml:space="preserve">1.A finales de 15 de septiembre del 2013, estará diseñado el módulo </t>
  </si>
  <si>
    <t xml:space="preserve">1.Número de eventos socializados del módulo </t>
  </si>
  <si>
    <t xml:space="preserve">1.A finales de 15 de septiembre de 2013 se habrá socializado y puesto en funcionamiento el módulo informático </t>
  </si>
  <si>
    <t>1.A finales de 30  de marzo del 2013se habrá registrado toda la información existente de vinculación</t>
  </si>
  <si>
    <t>4. Seguimiento y evaluación a las actividades de Vinculación.</t>
  </si>
  <si>
    <t>1. Informes de actividades por periodos académicos por facultad</t>
  </si>
  <si>
    <t>1. Al finalizar cada periodo académico se contará con un informe de  seguimiento y evaluación de proyectos de vinculación.</t>
  </si>
  <si>
    <t xml:space="preserve">1.Unidades de transporte </t>
  </si>
  <si>
    <t>1.Hasta fines del año 2015, se consolidará la adquisición de las unidades de transporte</t>
  </si>
  <si>
    <t>1. Generación de unidades productivas como resultado de la vinculación con la colectividad.</t>
  </si>
  <si>
    <t xml:space="preserve">1.Número de unidades productivas </t>
  </si>
  <si>
    <t>1. Al finalizar el periodo de desarrollo de vinculación, la comunidad habrá generado una unidad productiva.</t>
  </si>
  <si>
    <t xml:space="preserve">1.Estudio de necesidades para la implementación del aula móvil </t>
  </si>
  <si>
    <t xml:space="preserve">1. Un estudio realizado </t>
  </si>
  <si>
    <t>1. Para fines del primer cuatrimestre del 2015, el departamento de Vinculación contará con los requerimientos académicos de la provincia de Imbabura, en temas de apoyo académico.</t>
  </si>
  <si>
    <t>2. Servicios académicos  a través de la vista del aula móvil a los sectores rurales</t>
  </si>
  <si>
    <t>1. una aula móvil</t>
  </si>
  <si>
    <t>1. Para inicio del año lectivo 2w014, de educación inicial, media , la UTN brindará servicios educacionales a través del aula móvil</t>
  </si>
  <si>
    <t xml:space="preserve">1. Brindar servicios de desarrollo psicomotriz a través de la ludoteca universitaria. </t>
  </si>
  <si>
    <t>1. una ludoteca</t>
  </si>
  <si>
    <t>Para el mes de junio de 2014, la UTN contará con una ludoteca  que apoye al desarrollo psicomotriz de los y las niñas de 2 a 4 años.</t>
  </si>
  <si>
    <t>1. Desarrollar un proyecto para contribuir al desarrollo de capacidades analíticas juveniles.</t>
  </si>
  <si>
    <t xml:space="preserve">1. un estudio </t>
  </si>
  <si>
    <t>1. A fin del primer cuatrimestre 2014,la UTN contará con un proyecto de implementación de la escuela de capacidades analíticas para jóvenes de la provincia, que aspiren a ingresar a las universidades.</t>
  </si>
  <si>
    <t>2. implementar la escuela para desarrollo de capacidades analíticas juveniles a través de tareas dirigidas.</t>
  </si>
  <si>
    <t>1. una escuela</t>
  </si>
  <si>
    <t>1. para inicio del año lectivo 2014-2015, la UTN dispondrá de una escuela para fortalecer las capacidades analíticas juveniles</t>
  </si>
  <si>
    <t>Hasta el mes de 15 de marzo 2014, Vinculación con la Colectividad  desarrollarán el diagnóstico de los principales servicios en procesos de capacitación y consultoría</t>
  </si>
  <si>
    <t>1.Plan de capacitación aprobado</t>
  </si>
  <si>
    <t>1. Hasta marzo de cada año Vinculación contará con un plan de capacitación.</t>
  </si>
  <si>
    <t>1. Número de  asistentes por curso de capacitación desarrollado.</t>
  </si>
  <si>
    <t>4. Incremento del número de cursos abiertos a la comunidad.</t>
  </si>
  <si>
    <t>1. Al final de cada período académico, las carreras implementarán nuevos cursos hacia la comunidad.</t>
  </si>
  <si>
    <t>1. Número de usuarios de los servicios institucionales.</t>
  </si>
  <si>
    <t>1. Cada carrera implementará un equipo de profesionales y estudiantes que tengan la capacidad especial para asesoría en el área de formación.</t>
  </si>
  <si>
    <t xml:space="preserve">1. Planificación académica para estudiantes de tercero de Bachillerato para ingreso a la universidad </t>
  </si>
  <si>
    <t xml:space="preserve">1. Número  cursos de nivelación </t>
  </si>
  <si>
    <t>1. Para el mes de julio la universidad iniciará con los cursos de nivelación a los estudiantes de tercero de bachillerato para el ingreso a la universidad.</t>
  </si>
  <si>
    <t>1. Elaboración del plan de deporte de alto rendimiento acorde a la Agenda Zonal.</t>
  </si>
  <si>
    <t xml:space="preserve">1. Programa de deportes de alto rendimiento. </t>
  </si>
  <si>
    <t xml:space="preserve">1.Hasta el mes de julio, el  IEF elaborara él plan de vinculación para el desarrollo deportes de alto rendimiento acorde a la Agenda Zonal </t>
  </si>
  <si>
    <t>1.Diseño del proyecto Salud para la Comunidad</t>
  </si>
  <si>
    <t>1.Un proyecto diseñado</t>
  </si>
  <si>
    <t>1. Para el mes de abril de 2013, el Instituto de Educación Física contará con un proyecto que permita contribuir a la salud de la comunidad a  través de actividades académicas.</t>
  </si>
  <si>
    <t>2. Copa interligas de Futbol  UTN 2013</t>
  </si>
  <si>
    <t>1. Campeonato de Fútbol</t>
  </si>
  <si>
    <t>1. En abril de 2013, la universidad contará con los proyectos para desarrollar campeonatos de futbol, fulbito, básquet, vóley, con la participación de la comunidad universitaria y público en general, se desarrollarán en los escenarios deportivos universitarios.</t>
  </si>
  <si>
    <t>3.Copa  UTN de fulbito</t>
  </si>
  <si>
    <t>1. Un campeonato de fulbito</t>
  </si>
  <si>
    <t>4.Campeonato de básquet</t>
  </si>
  <si>
    <t>1. Un campeonato de básquet</t>
  </si>
  <si>
    <t>5.Campeonato Vóley</t>
  </si>
  <si>
    <t>1. Campeonato de voley</t>
  </si>
  <si>
    <t>6.Bailoterapia</t>
  </si>
  <si>
    <t>1. Número de eventos de Bailoterapia.</t>
  </si>
  <si>
    <t>1. A partir del mes de marzo, la UTN contará con programas de Bailoterapia, dirigido para la comunidad universitaria y público en general, con la participación de docentes universitarios.</t>
  </si>
  <si>
    <t xml:space="preserve">1. Número de eventos culturales </t>
  </si>
  <si>
    <t>1. Número de grupos artísticos institucionales de expresión artística.</t>
  </si>
  <si>
    <t xml:space="preserve">1.Número de eventos culturales por mes </t>
  </si>
  <si>
    <t>1. El CUDIC planificará e institucionalizará jornadas culturales mensuales.</t>
  </si>
  <si>
    <t xml:space="preserve">1.Número de participaciones </t>
  </si>
  <si>
    <t xml:space="preserve">Desarrollo de estudio </t>
  </si>
  <si>
    <t xml:space="preserve">A fines del primer semestre del año 2013, la universidad contará con un estudio realizado </t>
  </si>
  <si>
    <t xml:space="preserve">Identificación de líneas estratégicas de desarrollo de la universidad en la zona norte </t>
  </si>
  <si>
    <t xml:space="preserve">A fines del primer semestre la universidad contará con líneas estrategias de desarrollo identificadas como resultado de la investigación </t>
  </si>
  <si>
    <t xml:space="preserve">1. Número de convenios firmados y ejecutados </t>
  </si>
  <si>
    <t xml:space="preserve">1. Número de beneficiarios de los convenios </t>
  </si>
  <si>
    <t>1. Desde las coordinaciones de carreras se realizará el análisis de necesidades a ser ejecutadas en un período académico.</t>
  </si>
  <si>
    <t xml:space="preserve">1. Número de productos científico tecnológico generados </t>
  </si>
  <si>
    <t xml:space="preserve">1. Al final de cada período académico cada carrera contará con al menos un producto científico o tecnológico, como resultado de los convenios existentes. </t>
  </si>
  <si>
    <t xml:space="preserve">1.Un Programa de movilidad </t>
  </si>
  <si>
    <t xml:space="preserve">1.Registro de graduados actualizado </t>
  </si>
  <si>
    <t>1. Cada semestre las carreras realizarán la actualización de datos de los graduados.</t>
  </si>
  <si>
    <t xml:space="preserve">1. Número de beneficiarios </t>
  </si>
  <si>
    <t xml:space="preserve"> 1.Certificado de categorización universitaria </t>
  </si>
  <si>
    <t>1.Número de carreras acreditadas</t>
  </si>
  <si>
    <t>1.Número de programas de posgrado acreditados</t>
  </si>
  <si>
    <t>1. Obtener la acreditación de todos los programas de posgrado de la UTN,  hasta el segundo semestre del 2013.</t>
  </si>
  <si>
    <t xml:space="preserve">1. Número de Laboratorios Certificados. </t>
  </si>
  <si>
    <t>1.Certificado de acreditación internacional</t>
  </si>
  <si>
    <t>1.Lograr la acreditación internacional de la UTN  hasta el año 2017</t>
  </si>
  <si>
    <t>1.Manuales de estandarización de procesos</t>
  </si>
  <si>
    <t>1.Informes de actividades</t>
  </si>
  <si>
    <t>1. Rendición mensual de cuentas  de los directivos institucionales.</t>
  </si>
  <si>
    <t>1.Nueva Estructura Organizacional aprobada</t>
  </si>
  <si>
    <t>1. hasta finales del 2013, contar con la aprobación de la nueva estructura organizacional de la UTN, de acuerdo a la Ley de Educación Superior.</t>
  </si>
  <si>
    <t xml:space="preserve"> 1.Un manual de funciones </t>
  </si>
  <si>
    <t>1. Hasta finales del 2013, contar con el nuevo Manual de Funciones del personal.</t>
  </si>
  <si>
    <t>1. Reingeniería institucional.</t>
  </si>
  <si>
    <t xml:space="preserve">1. Para Marzo 2014, aplicación del Nuevo Manual de Funciones en la UTN.  </t>
  </si>
  <si>
    <t>1. Informe de aplicación del Nuevo Manual de funciones de la UTN.</t>
  </si>
  <si>
    <t> 1.Contar  con la normatividad  integral para su  funcionamiento, hasta  el primer semestre del año 2014</t>
  </si>
  <si>
    <t>1. Actualización de Estatuto y reglamentos institucionales.</t>
  </si>
  <si>
    <t>1.Estatuto y reglamentos aprobados</t>
  </si>
  <si>
    <t>1. Hasta finales de 2013, se habrá desarrollado la actualización de toda la normativa institucional.</t>
  </si>
  <si>
    <t>1. Informes anuales  del proyecto de seguridad</t>
  </si>
  <si>
    <t xml:space="preserve">1.Unidad de Seguridad </t>
  </si>
  <si>
    <t>1. Para el segundo semestre del 2013, contar con la Unidad de Seguridad, conformada con el talento humano y equipamiento respectivo.</t>
  </si>
  <si>
    <t>1.Normas de seguridad</t>
  </si>
  <si>
    <t xml:space="preserve">1.Hasta finales  del 2014 se contará con toda la normativa en seguridad aprobada por el H. Consejo Universitario </t>
  </si>
  <si>
    <t xml:space="preserve">1.Plan de capacitación </t>
  </si>
  <si>
    <t xml:space="preserve"> 1.Informe de seguimiento y evaluación </t>
  </si>
  <si>
    <t>1. El comité de seguridad presentará un informe trimestral de seguimiento y evaluación.</t>
  </si>
  <si>
    <t xml:space="preserve">1.Plan de trabajo </t>
  </si>
  <si>
    <t xml:space="preserve">1.Implementar a partir del segundo semestre del 2013 el proyecto Universidad Saludable  </t>
  </si>
  <si>
    <t xml:space="preserve">1.Número de charlas </t>
  </si>
  <si>
    <t>1.Número de participantes</t>
  </si>
  <si>
    <t>1. Hasta enero de cada año, Bienestar conjuntamente con el coordinador respectivos, contará con la planificación de la inserción de estudiantes en los diferentes clubes académios, deportivos, sociales, y culturales.</t>
  </si>
  <si>
    <t>1.Número de Campañas de salud</t>
  </si>
  <si>
    <t xml:space="preserve">1.Número de pacientes </t>
  </si>
  <si>
    <t>1.Comedor Universitario</t>
  </si>
  <si>
    <t>1. A partir del segundo trimestre de 2013, se contará con un comedor universitario saludable.</t>
  </si>
  <si>
    <t>7.Programa  de prevención del consumo de alcohol y drogas</t>
  </si>
  <si>
    <t>1.A partir del segundo semestre de 2013, la UTN contará con un programa de prevención del consumo de alcohol y drogas</t>
  </si>
  <si>
    <t>2. Estudio de  satisfacción de los servicios de Bienestar Universitario.</t>
  </si>
  <si>
    <t xml:space="preserve">1.Incremento de atención </t>
  </si>
  <si>
    <t>1. Hasta el mes de septiembre de 2013 se contará con los resultados de los estudios de satisfacción de los servicios brindados.</t>
  </si>
  <si>
    <t>1. Para enero de cada año, se desarrollará en el 100%  el plan de mejoras.</t>
  </si>
  <si>
    <t>1. Para septiembre del 2013, contar con el proyecto de Servicio de Orientación Vocacional por carreras, aprobado.</t>
  </si>
  <si>
    <t>1. Número de beneficiarios del servicio de orientación profesional.</t>
  </si>
  <si>
    <t>1.Número  de campañas de sensibilización</t>
  </si>
  <si>
    <t>1.Número de beneficiarias</t>
  </si>
  <si>
    <t>1. El 100% de las víctimas de violencia contarán con  un acompañamiento y atención.</t>
  </si>
  <si>
    <t>Diagnóstico de salud integral de los miembros de la comunidad universitaria</t>
  </si>
  <si>
    <t>Número  de Exámenes de audiometría, BH, QS, VIH sida, Lipidograma, Nutricional</t>
  </si>
  <si>
    <t>En los meses de marzo y septiembre se cubrirá con la realización de exámenes médicos a todo el personal docente y administrativo de la UTN</t>
  </si>
  <si>
    <t xml:space="preserve">Conformación de un club de diabéticos </t>
  </si>
  <si>
    <t>Un club</t>
  </si>
  <si>
    <t xml:space="preserve">A fin del año 2013l, la universidad contará con un club de ayuda y cooperación a las personas diabéticas  </t>
  </si>
  <si>
    <t xml:space="preserve">Conformación del club de hipertensos </t>
  </si>
  <si>
    <t xml:space="preserve">Un club  </t>
  </si>
  <si>
    <t xml:space="preserve">A fin del año 2013, la UTN contará con un club que permita la convivencia de las personas que sufren de hipertensión. </t>
  </si>
  <si>
    <t>1.Manual aprobado y en ejecución</t>
  </si>
  <si>
    <t>1.Para septiembre del 2013, contar con el  Manual de clasificación y valoración de puestos de trabajo</t>
  </si>
  <si>
    <t>1. Listado de requerimientos anuales de personal.</t>
  </si>
  <si>
    <t>1. Para el primer  trimestre de cada año, contar con la planificación de los requerimientos anuales  de personal y sus perfiles.</t>
  </si>
  <si>
    <t xml:space="preserve">1.Manual de procedimientos de selección de talento humano </t>
  </si>
  <si>
    <t>1.Informes  de  evaluación directivo, docente y administrativo</t>
  </si>
  <si>
    <t>1.Plan de Capacitación aprobado y en ejecución</t>
  </si>
  <si>
    <t>1. Número de personal universitario capacitado.</t>
  </si>
  <si>
    <t>1.Proyecto aprobado y en ejecución</t>
  </si>
  <si>
    <t>1. Número de eventos de sensibilización.</t>
  </si>
  <si>
    <t xml:space="preserve">1.Un estudio de necesidades </t>
  </si>
  <si>
    <t>1. Para octubre de cada año todas las unidades académicas y administrativas habrán realizado un estudio de necesidades y requerimientos para ser considerados en los presupuestos de los años siguientes.</t>
  </si>
  <si>
    <t xml:space="preserve">1.Número de laboratorios equipados </t>
  </si>
  <si>
    <t>1. Al inicio de cada año las unidades académicas contarán con el equipamiento de sus laboratorios.</t>
  </si>
  <si>
    <t>3. Informes de mantenimiento y equipamiento  de las unidades académicas y administrativas.</t>
  </si>
  <si>
    <t xml:space="preserve">1.Número  de unidades académicas y administrativas </t>
  </si>
  <si>
    <t xml:space="preserve">1. Al finalizar el año 2013 la UTN contará al menos con  un laboratorio especializado por carrera. </t>
  </si>
  <si>
    <t>1.Plan aprobado y en ejecución</t>
  </si>
  <si>
    <t>1.Número de utilizaciones de Sistema Integral universitario</t>
  </si>
  <si>
    <t xml:space="preserve">1.Grados de cobertura </t>
  </si>
  <si>
    <t xml:space="preserve">1.Convenios realizados </t>
  </si>
  <si>
    <t xml:space="preserve">1.Un estudio </t>
  </si>
  <si>
    <t xml:space="preserve">1.A julio del 2013 la universidad contará con un informe situacional de los equipos informáticos </t>
  </si>
  <si>
    <t xml:space="preserve">1.Número  de prácticas  socializadas </t>
  </si>
  <si>
    <t xml:space="preserve">Número  de personas que utilizan las nuevas aplicaciones </t>
  </si>
  <si>
    <t>1. A junio de cada año se habrá implantado nuevas prácticas de uso de las tecnologías de información.</t>
  </si>
  <si>
    <t xml:space="preserve">1.Centro de datos diseñado e instalado  </t>
  </si>
  <si>
    <t>1. Hasta el segundo semestre del 2013 se implementará el centro de datos.</t>
  </si>
  <si>
    <t xml:space="preserve">1.Número de asesorías y capacitaciones realizadas </t>
  </si>
  <si>
    <t>1. En junio de cada año se contará con la planificación de cursos y asesoría a ser brindadas al sector interno y externo.</t>
  </si>
  <si>
    <t xml:space="preserve">1.Número de  infraestructuras implementadas </t>
  </si>
  <si>
    <t>1.Plan de contingencia informático  aprobado y en ejecución</t>
  </si>
  <si>
    <t>1.Proyecto de implementación del centro de comunicación y difusión aprobado por el HCU</t>
  </si>
  <si>
    <t xml:space="preserve">1. Porcentaje de aceptación de la ciudadanía. </t>
  </si>
  <si>
    <t>1.Hasta el mes de julio la institución contará con un informe sobre la base de un estudio de imagen institucional</t>
  </si>
  <si>
    <t>1. Informe anual sobre requerimientos atendidos.</t>
  </si>
  <si>
    <t>1. Unidades   de la  UTN, con un alto grado de cumplimiento de sus  actividades en correspondencia  con los requerimientos físicos y tecnológicos.</t>
  </si>
  <si>
    <t>1.Diagnóstico de requerimientos de modernización y mantenimiento de la infraestructura física, aprobado</t>
  </si>
  <si>
    <t>Hasta 15 de marzo de cada año se cuenta con un  Plan de Mantenimiento de infraestructura física.</t>
  </si>
  <si>
    <t xml:space="preserve">1.Plan  Anual de inversiones aprobado por las autoridades universitarias </t>
  </si>
  <si>
    <t>1. Informes de seguimiento semestral del Plan Anual de Inversiones</t>
  </si>
  <si>
    <t xml:space="preserve">1.Número  de personal </t>
  </si>
  <si>
    <r>
      <t>1.</t>
    </r>
    <r>
      <rPr>
        <i/>
        <sz val="7"/>
        <color rgb="FF000000"/>
        <rFont val="Times New Roman"/>
        <family val="1"/>
      </rPr>
      <t xml:space="preserve">                   </t>
    </r>
    <r>
      <rPr>
        <i/>
        <sz val="8"/>
        <color rgb="FF000000"/>
        <rFont val="Times New Roman"/>
        <family val="1"/>
      </rPr>
      <t>Curso de floristería  y decoración de eventos</t>
    </r>
  </si>
  <si>
    <r>
      <t>6. Proyectos de investigación aprobados</t>
    </r>
    <r>
      <rPr>
        <b/>
        <i/>
        <sz val="8"/>
        <color theme="1"/>
        <rFont val="Times New Roman"/>
        <family val="1"/>
      </rPr>
      <t>.</t>
    </r>
  </si>
  <si>
    <t>Implementación del modelo educativo 1. Elaboración de   informes de seguimiento trimestral.(facultades)</t>
  </si>
  <si>
    <t>1.Hasta el primer semestre de 2013 se ha realizado un estudio de necesidades sociales de la zona 1.</t>
  </si>
  <si>
    <t xml:space="preserve">1. A fines del año 2013 el instrituto de Posgrado dispondrá de un programa de maestría para cada una de las facultades </t>
  </si>
  <si>
    <t xml:space="preserve">1. El Centro de Educación continua presentará un plan anual de mejoras y el ifnorme de ejecución. </t>
  </si>
  <si>
    <t xml:space="preserve">1. El Centro de Educación continua presentará un plan anual de mejoras y el informe de ejecución </t>
  </si>
  <si>
    <t xml:space="preserve">OBJETIVO OPERATIVO </t>
  </si>
  <si>
    <t>LINEA BASE</t>
  </si>
  <si>
    <t xml:space="preserve">PROGRAMA </t>
  </si>
  <si>
    <t>PROYECTO</t>
  </si>
  <si>
    <t xml:space="preserve">RESULTADOS INTERMEDIOS </t>
  </si>
  <si>
    <t xml:space="preserve">INDICADORES </t>
  </si>
  <si>
    <t xml:space="preserve">METAS </t>
  </si>
  <si>
    <t xml:space="preserve">ACTIVIDADES </t>
  </si>
  <si>
    <t>1. Implementar el modelo educativo institucional basado en el desarrollo humano.</t>
  </si>
  <si>
    <t>1. MODELO EDUCATIVO INSTITUCIONAL</t>
  </si>
  <si>
    <t>1. Actualización del Modelo Educativo Institucional</t>
  </si>
  <si>
    <t>1. Socialización del Modelo Educativo Institucional (20)</t>
  </si>
  <si>
    <t xml:space="preserve"> 2. Cada facultad incorporará el modelo educativo a las carreras y emitirá un informe trimestral al  Planeamiento para su respectivo procesamiento y evaluación (70%)</t>
  </si>
  <si>
    <t>1.Cada facultad emitirá en el informe trimestral  un capítulo sobre el seguimiento y evaluación de la Implementación del modelo educativo.(10)</t>
  </si>
  <si>
    <t>1. Sobre la base de la información cada coordinador de carrera presentará al H. Consejo Directivo para su aprobación.</t>
  </si>
  <si>
    <t>2.Realizar la reforma curricular de las carreras de pregrado,</t>
  </si>
  <si>
    <t>1.PLANIFICACIÓN Y EVALUACIÓN CURRICULAR</t>
  </si>
  <si>
    <t xml:space="preserve">1.Todas las carreras realizarán el rediseño curricular de sus carreras hasta el primer año en 15 de abril del 2014, a partir de los siguientes períodos académicos los estudios y análisis curriculares deberán realizarse cada dos años </t>
  </si>
  <si>
    <t>1. Cada coordinador de carrera presentará su informe de análisis currícular como resultado de los estudios realizados a sector productivo, egresados de la carrera e instituciones, pares nacionales e internacionales.</t>
  </si>
  <si>
    <t xml:space="preserve">1. Cada una de las facultades realizarán el análisis de los informes presentados por  carrera y presentará para su aprobación ante el HCU. </t>
  </si>
  <si>
    <t xml:space="preserve">1. Cada facultad a través de las Coordinaciones de Carreras, aplicará los instrumentos universitarios de evaluación sobre el rediseño curricular de su carrera   y presentará un plan de mejoras para ser aplicado al siguiente año. </t>
  </si>
  <si>
    <t>1. Cada una de las Carreras presentará en las jornadas curriculares el informe de cumplimiento y evaluación de la implementación de mejoras en el rediseño curricular.</t>
  </si>
  <si>
    <t>3. Diversificar las carreras de pregrado.</t>
  </si>
  <si>
    <t>1. DIVERSIFICACIÓN ACADÉMICA DE PREGRADO</t>
  </si>
  <si>
    <t>1. Diversificación de carreras acorde a las prioridades nacionales y zonales de desarrollo</t>
  </si>
  <si>
    <t>1.Hasta junio de 2013 se ha realizado un estudio de necesidades sociales de la zona 1.</t>
  </si>
  <si>
    <t>1. Planeamiento con el apoyo de otras unidades académicas y administrativas,  realizará estudios de necesidades profesionales por lo menos una vez cada dos años.</t>
  </si>
  <si>
    <t xml:space="preserve">1.Los subdecanos  elaborarán los diseños de nuevas carreras para postular ante los organismos competentes </t>
  </si>
  <si>
    <t>1. Las facultades implementarán las  nuevas carreras profesionales.</t>
  </si>
  <si>
    <t xml:space="preserve">4. Implementar programas de  posgrado </t>
  </si>
  <si>
    <t>1. Programas de posgrado existentes.</t>
  </si>
  <si>
    <t xml:space="preserve">1.POSTGRADO </t>
  </si>
  <si>
    <t>1. Es instituto de posgrado realizará un estudio de demanda acorde a las necesidades académicas y territoriales (zona uno de planificación) para la implementación de nuevos programas de posgrado.</t>
  </si>
  <si>
    <t xml:space="preserve">1.El instituto de posgrado implementará programas de cuarto nivel acordes a las necesidades académicas y de desarrollo de investigación zonal </t>
  </si>
  <si>
    <t>1.El Instituto  de posgrado implementará el programa de vinculación de grado y posgrado que fortalecerán las líneas de investigación de la universidad.</t>
  </si>
  <si>
    <t xml:space="preserve">5. Fortalecer la educación continua </t>
  </si>
  <si>
    <t>1. EDUCACIÓN CONTINUA</t>
  </si>
  <si>
    <t xml:space="preserve"> 1. Los Subdecanatos hasta el 2014, realizarán eventos de capacitación y perfeccionamiento docente referentes al área educativa y de especialización. </t>
  </si>
  <si>
    <t>1. El Centro de Educación Continua (CEC,)planificará y ejecutará cursos extracurriculares de acuerdo  a necesidades de la Universidad en concordancia con los requerimientos de las facultades y dependencias universitarias.</t>
  </si>
  <si>
    <t>1. El Centro de Educación Continua entregará a Planeamiento un informe trimestral para seguimiento y evaluación.</t>
  </si>
  <si>
    <t>1. El Departamento de Planeamiento sobre la base de los informes entregados presentará un informe semestral.</t>
  </si>
  <si>
    <t xml:space="preserve">EMPREDIMIENTO </t>
  </si>
  <si>
    <t>Desarrollo del programa de emprendimientos populares territoriales</t>
  </si>
  <si>
    <t>1. El Centro de emprendimiento, en coordinación con las diferentes facultades desarrollará un plan de capacitación y formación de micro emprendimientos populares en la zona uno, con el  aporte de docentes y  administrativos de la UTN</t>
  </si>
  <si>
    <t>Los Subbdecanos en coordinación con el coordinador de emprendimiento y vinculación serán los responsables de organizar, desarrollar y evaluar  estos cursos</t>
  </si>
  <si>
    <t xml:space="preserve">EMPRENDIMIENTO </t>
  </si>
  <si>
    <t>Fortalecer los servicios del Centro de Desarrollo Empresarial y Apoyo al Emprendimiento de la UTN</t>
  </si>
  <si>
    <t>1. El Centro de Desarrollo empresarial y Apoyo al Emprendimiento de la UTN, vinculación y Subdecanos de cada facultad, desarrollará y ejecutará un proyecto de asesoría en las diferentes áreas con la participación de docentes de la UTN.</t>
  </si>
  <si>
    <t xml:space="preserve">Fortalecer la educación continua </t>
  </si>
  <si>
    <t xml:space="preserve">Conferencias realizadas </t>
  </si>
  <si>
    <t xml:space="preserve">EVENTOS ACADÉMICAS INTERINSTITUCIONALES </t>
  </si>
  <si>
    <t xml:space="preserve">1. Plan de eventos  académicas interinstitucionales </t>
  </si>
  <si>
    <t>1. El Instituto de Altos Estudios de la universidad desarrollará todas las gestiones y planificación para el desarrollo de los seminarios talleres y garantizará la participación de la comunidad universitaria.</t>
  </si>
  <si>
    <t>1. El Instituto de altos estudios de la universidad desarrollará todas las gestiones y planificación para el desarrollo de los seminarios talleres y garantizará la participación de la comunidad universitaria.</t>
  </si>
  <si>
    <t>1.El Instituto de Altos Estudios en coordinación con las diferentes facultades organizará mesas de trabajo o foros sobre la política pública.</t>
  </si>
  <si>
    <t>1. El instituto de Altos Estudios de la UTN, en coordinación con las diferentes facultades desarrollará eventos mensuales de formación en política pública.</t>
  </si>
  <si>
    <t xml:space="preserve">1. El instituto de Altos Estudios de la UTN coordinará la publicación mensual de documentos sobre las políticas públicas, por lo menos uno por mes y por facultad. </t>
  </si>
  <si>
    <t xml:space="preserve">6. Implementar el sistema de educación a distancia </t>
  </si>
  <si>
    <t>1. EDUCACIÓN A DISTANCIA</t>
  </si>
  <si>
    <r>
      <t>1. Cada una de las facultades realizará un estudio de diagnóstico de la demanda potencial de la educación a distancia.(</t>
    </r>
    <r>
      <rPr>
        <i/>
        <sz val="8"/>
        <color rgb="FFFF0000"/>
        <rFont val="Times New Roman"/>
        <family val="1"/>
      </rPr>
      <t>Capacitar alos subdecanos sobre la metodología para realizar los diagnósticos)</t>
    </r>
  </si>
  <si>
    <t xml:space="preserve">1. Cada facultad en coordinación con el Vicerectorado Académico deberán desarrollar los programas académicos y módulos para la educación a distancia  acorde a las tendencias académico actuales </t>
  </si>
  <si>
    <t xml:space="preserve">1.Cada una de las facultades implementará una carrera  a distancia por año </t>
  </si>
  <si>
    <t>7. Implementar el sistema de educación virtual</t>
  </si>
  <si>
    <t>1. EDUCACIÓN VIRTUAL</t>
  </si>
  <si>
    <r>
      <t>1.Cada una de las facultades realizará un estudio de diagnóstico de la demanda potencial de la educación virtual</t>
    </r>
    <r>
      <rPr>
        <i/>
        <sz val="8"/>
        <color rgb="FFFF0000"/>
        <rFont val="Times New Roman"/>
        <family val="1"/>
      </rPr>
      <t>( Planeamientoen coordinación con los subdecanatos)</t>
    </r>
  </si>
  <si>
    <t>1.Cada facultad deberá desarrollar los programas académicos y módulos para la educación a distancia  acorde a las tendencias académico actuales</t>
  </si>
  <si>
    <t>1.Cada una de las facultades implementará una carrera  virtual   por año( Fabian Pozo, Manuel Corrales, Janeth Vaca,)</t>
  </si>
  <si>
    <t>8. Actualizar el sistema de documentación institucional.</t>
  </si>
  <si>
    <t>1. SISTEMA DE DOCUMENTACIÓN INSTITUCIONAL</t>
  </si>
  <si>
    <t>1.Actualización permanente del archivo histórico académico institucional ( Hugo Realpe y Fernando Garrido)</t>
  </si>
  <si>
    <t>1. La Procuraduría General, Secretarías General, de Rectorado y Vicerrectorados digitalizarán el archivo histórico, jurídico legal.</t>
  </si>
  <si>
    <t>1. El Departamento de Informática desarrollará un módulo informático incorporado al sistema Integrado Institucional, para que la Procuraduría General, Secretarias General. De Rectorado y Vicerrectorados puedan ingresar toda la información histórica jurídica legal.</t>
  </si>
  <si>
    <t xml:space="preserve">1. La biblioteca coordinará  con el responsable de cada carrera los requerimientos bibliográficos. </t>
  </si>
  <si>
    <t xml:space="preserve">1. Hasta el mes de marzo de cada  año  el coordinador de carrera receptará las necesidades de todos los  docentes y remitirá al Subdecanatos y este a su vez a la biblioteca para su adquisición. </t>
  </si>
  <si>
    <t> 1. Realizar estudio de las fuentes virtuales.</t>
  </si>
  <si>
    <t>1. Desde la Biblioteca  se propiciarán cursos de  capacitación sobre la utilización de la biblioteca virtual, dirigida a docentes, estudiantes y administrativos.</t>
  </si>
  <si>
    <t>1. Desde las coordinaciones de carreras se revisará y evidenciará que en cada uno de los sílabos de las diferentes asignaturas se encuentre registrado a más de la bibliografía las referencias bibliográficas digitales.</t>
  </si>
  <si>
    <t>1. Cada coordinador de carrera logrará la suscripción de por lo menos una revista especializada en su área de profesionalización.</t>
  </si>
  <si>
    <t>En cada comisión académica de carrera se analizará y remitirá un listado de por lo menos 5 revistas a las que puede suscribirse y remita a bibñlioteca para el trámite correspondiente.</t>
  </si>
  <si>
    <t>9.  Fortalecer  el proceso de Universidad Bilingüe</t>
  </si>
  <si>
    <t xml:space="preserve">1. Proyecto en ejecución a nivel de estudiantes. </t>
  </si>
  <si>
    <t>1. El CAI implementará programas de suficiencia en Inglés para el 10% de docentes el primer año y luego el 20% los años siguientes.a partir del  año 2013.</t>
  </si>
  <si>
    <t>Las coordinaciones de carreras realizarán el seguimiento para que las asignaturas de especialización sean impartidas en los últimos semestres en idioma inglés.</t>
  </si>
  <si>
    <t>1.El CAI organizará cursos intensivos dirigido al personal docente.</t>
  </si>
  <si>
    <t>1. El CAI desarrollará planes y programas innovadores para lograr la suficiencia del idioma inglés en los estudiantes universitarios y puedan tomar sus asignaturas en idioma inglés.</t>
  </si>
  <si>
    <t>1. Las carreras con el apoyo del  CAI planificará y desarrollará eventos académicos en idioma inglés.</t>
  </si>
  <si>
    <t>10. Impulsar el Proyecto de Universidad Sustentable</t>
  </si>
  <si>
    <t>1. UNIVERSIDAD SUSTENTABLE</t>
  </si>
  <si>
    <t xml:space="preserve">1. Cada una de las unidades académicas  realizarán mínimo tres eventos de sensibilización en temas de sustentabilidad acorde a la realidad de la universidad </t>
  </si>
  <si>
    <t>1. Al inicio de cada semestre los coordinadores  de carrera incorporarán proyectos sustentables en las actividades académicas.</t>
  </si>
  <si>
    <t xml:space="preserve">1.Cada facultad diseñará e implementará procesos de sustentabilidad en la planificación de actividad </t>
  </si>
  <si>
    <t>1.Los proyectos de inversión contarán con energías sustentables (energías alternativas)</t>
  </si>
  <si>
    <t>Todos los programas de mantenimiento y adquisiciones deben incorporar criterios de sustentabilidad.</t>
  </si>
  <si>
    <t>El Vicerrectorado Administrativo establecerá un modelo de gestión sustentable para el programa de mantenimiento y adquisición de equipos.</t>
  </si>
  <si>
    <t>Reglamentar la aplicación de acciones sustentables en los procesos universitarios</t>
  </si>
  <si>
    <t xml:space="preserve">11. Implementar el proyecto para la ubicación de docentes a tiempo completo </t>
  </si>
  <si>
    <t xml:space="preserve">1.MANEJO EFICIENTE DE DOCENTES A TIEMPO COMPLETO </t>
  </si>
  <si>
    <t xml:space="preserve">1. Los decanos y subdecanos en coordinación con talento humano Humano coordinarán, sensibilizarán  y ejercrán  control para el cumplimiento  </t>
  </si>
  <si>
    <t>1. Las coordinaciones de carreras realizarán el seguimiento para el cumplimiento de los requisitos que deben tener los docentes a tiempo completos.</t>
  </si>
  <si>
    <t>1. Cada coordinador, subdecano y decano  es garante de las disposiciones emitidas por la LOES y su reglamento.</t>
  </si>
  <si>
    <t>2.Elaboración de Distribución de carga horaria de acuerdo a la LOES por parte del decano y subdecano de cada facultad.</t>
  </si>
  <si>
    <t xml:space="preserve">11. Implementar el programa de Desarrollo Rural  </t>
  </si>
  <si>
    <r>
      <t>1.  DESARROLLO RURAL</t>
    </r>
    <r>
      <rPr>
        <i/>
        <sz val="8"/>
        <color theme="1"/>
        <rFont val="Times New Roman"/>
        <family val="1"/>
      </rPr>
      <t xml:space="preserve">  </t>
    </r>
  </si>
  <si>
    <t>Contribuir al Desarrollo Rural desde la academia</t>
  </si>
  <si>
    <t>1, La FICAYA, desarrollará un programa de apoyo al sector rural para mejoramiento productivo, de distribución y comercialización.</t>
  </si>
  <si>
    <t>12. Fortalecer la Planificación Institucional.</t>
  </si>
  <si>
    <r>
      <t xml:space="preserve">1. </t>
    </r>
    <r>
      <rPr>
        <b/>
        <i/>
        <sz val="8"/>
        <color theme="1"/>
        <rFont val="Times New Roman"/>
        <family val="1"/>
      </rPr>
      <t>PLANIFICACIÓN INSTITUCIONAL</t>
    </r>
    <r>
      <rPr>
        <i/>
        <sz val="8"/>
        <color theme="1"/>
        <rFont val="Times New Roman"/>
        <family val="1"/>
      </rPr>
      <t xml:space="preserve">  </t>
    </r>
  </si>
  <si>
    <t xml:space="preserve">1. Planeamiento diseñará  PPPP garantizando que el plan de inversiones coincida con el presupuesto de la Dirección financiera. </t>
  </si>
  <si>
    <t>1. Todas las unidades académicas y administrativas elaborarán y entregarán el PAPP con la participación de todos los actores.</t>
  </si>
  <si>
    <t>1. Desde las unidades académicas y administrativas se generará informes de avances mensuales  para la verificación y registro de cumplimiento.</t>
  </si>
  <si>
    <t>2. La unidad de Mantenimiento emitirá informes trimestrales de ejecución de obras.</t>
  </si>
  <si>
    <t>1. Planeamiento contará con toda la información de ejecución para la elaboración del informe anual.</t>
  </si>
  <si>
    <t>6. Seguimiento a la ejecución de la planificación académico administrativa anual.</t>
  </si>
  <si>
    <t>1. Cada una de las unidades académicas y administrativas presentará los informes de actividades para ser registradas y consolidadas en Planeamiento.</t>
  </si>
  <si>
    <t>7. Estudio de percepciones sobre la sintonía de los medios de comunicación UTN</t>
  </si>
  <si>
    <t>Planeamiento en coordinación con la Dirección de Comunicación organizacional desarrollarán un estudio de ranquin de los medios de comunicación institucionales.</t>
  </si>
  <si>
    <t xml:space="preserve">1. Potenciar la investigación científica, la innovación y el acceso a tecnologías. </t>
  </si>
  <si>
    <t>1. desde las facultades se conformará las redes de investigadores con la coordinación del CUICYT.</t>
  </si>
  <si>
    <t>1. Las facultades implementará el banco de temas de investigación acorde a la Agenda Zonal de Desarrollo.</t>
  </si>
  <si>
    <t>1. Cada facultad contará con un banco de perfiles de proyectos de investigación relacionados a resolver problemas, fortalecer potencialidades de la Agenda Zonal de Desarrollo.</t>
  </si>
  <si>
    <t>1.Cada facultad realizará la presentación de sus mejores proyectos ante el CUICYT para que sean tomados en cuenta en el proceso de análisis y financiamiento a los mismos</t>
  </si>
  <si>
    <t>1.El CUICYT investigará y desarrollará fuente de datos de financiamiento de investigación tanto nacional como internacional.</t>
  </si>
  <si>
    <t>1. Las facultades presentarán los potenciales proyectos al CUICYT.</t>
  </si>
  <si>
    <t>El cuicyt realizará una evaluación por el doble del monto designado para programas y proyectos de investigación a las autoridades.</t>
  </si>
  <si>
    <t xml:space="preserve">Las autoridades identificarán por el monto total de la investigación </t>
  </si>
  <si>
    <t>1. El CUICYT realizará una propuesta de metodología para la  priorización de proyectos de investigación.</t>
  </si>
  <si>
    <t xml:space="preserve">1.Desde el CUICYT se tramitará  la obtención y legalización de patentes de las publicaciones realizadas en la Universidad  </t>
  </si>
  <si>
    <t>1. El CUICYT establecerá las áreas prioritarias de formación y presentará a la dirección de Gestión del Talento Humano el plan capacitación de docentes en metodologías y  temas de investigación.</t>
  </si>
  <si>
    <t>1. Cada una de las carreras implementará un programa de investigación.</t>
  </si>
  <si>
    <t xml:space="preserve">1. Cada facultad implementará un plan de investigación Científica y Semestralmente presentarán los informes de evaluación de la investigación. </t>
  </si>
  <si>
    <t xml:space="preserve">  EL CUICYT presentara informes semestrales de la investigación institucional.</t>
  </si>
  <si>
    <t>1. Las facultades trabajarán en proyectos de innovación para fortalecer las unidades productivas institucionales.</t>
  </si>
  <si>
    <t>2.Evaluación de la metodología del sistema aeropónico para la producción de papa semilla</t>
  </si>
  <si>
    <t>1. La FICAYA en coordinación con el CUICYT realizará el seguimiento, evaluación de la metodología del sistema aeropónico.</t>
  </si>
  <si>
    <t>1. La faculta de la FICAYA y el CUICYT Garantizarán el cumplimiento del convenio con la Universidad Politécnica de Valencia.</t>
  </si>
  <si>
    <t>1. Rediseñar y fomentar  el Proyecto Institucional de Vinculación con la Colectividad.</t>
  </si>
  <si>
    <t>1. La universidad a través del  Departamento de Vinculación establecerá las políticas, lineamientos y metas de vinculación.</t>
  </si>
  <si>
    <t>2. Las facultades presentarán al departamento de Vinculación con la colectividad la  programación  de vinculación acorde a las necesidades y potencialidades establecidas en la agenda Zonal de Desarrollo.</t>
  </si>
  <si>
    <t>1.El departamento de informática con la coordinación de Vinculación desarrollarán el módulo informático</t>
  </si>
  <si>
    <t>1. El departamento de Vinculación  en coordinación con el Departamento de Informática realizará un cronograma de socialización del módulo informático para su aplicación.</t>
  </si>
  <si>
    <t>1.Desde las diferentes facultades se alimentará al Sistema Integrado Institucional las acciones desarrolladas en vinculación</t>
  </si>
  <si>
    <t>1. Desde las diferentes facultades con la coordinación de Vinculación con la Colectividad se realizará el seguimiento y evaluación de la participación de docentes y estudiantes.</t>
  </si>
  <si>
    <r>
      <t>2.</t>
    </r>
    <r>
      <rPr>
        <i/>
        <sz val="7"/>
        <color theme="1"/>
        <rFont val="Times New Roman"/>
        <family val="1"/>
      </rPr>
      <t xml:space="preserve">                  </t>
    </r>
    <r>
      <rPr>
        <i/>
        <sz val="8"/>
        <color theme="1"/>
        <rFont val="Times New Roman"/>
        <family val="1"/>
      </rPr>
      <t>Adquisición de infraestructura y equipamiento.</t>
    </r>
  </si>
  <si>
    <t>1. El Departamento de Vinculación realizará las gestiones necesarias para la adquisición de las unidades de transporte.</t>
  </si>
  <si>
    <t xml:space="preserve">1. Cada carrera cuya especialización sea el desarrollo productivo implementará la generación de unidades productivas en las comunidades. </t>
  </si>
  <si>
    <t>Informes de la implementación de unidades productivas en las comunidades</t>
  </si>
  <si>
    <r>
      <t>1</t>
    </r>
    <r>
      <rPr>
        <b/>
        <i/>
        <sz val="8"/>
        <color theme="1"/>
        <rFont val="Times New Roman"/>
        <family val="1"/>
      </rPr>
      <t>. VINCULACIÓN CON SECTORES SOCIALES Y PRODUCTIVOS</t>
    </r>
  </si>
  <si>
    <t xml:space="preserve">1. Implementación del aula móvil </t>
  </si>
  <si>
    <t xml:space="preserve">El departamento de vinculación con la colectividad, desarrollará un proyecto para determinar las necesidades de apoyo del aula móvil. </t>
  </si>
  <si>
    <t>El Departamento de Vinculación con la Colectividad desarrollará e implementará un plan de apoyo académico a través del aula móvil.</t>
  </si>
  <si>
    <t>2. Implementación de la Ludoteca Universitaria para el pueblo.</t>
  </si>
  <si>
    <t>El Departamento de Vinculación en coordinación con la Carrera de Parvularia desarrollará un programa de apoyo psicomotor a través de la ludoteca.</t>
  </si>
  <si>
    <t>1. Implementación de la Escuela de desarrollo de capacidades analíticas juveniles.</t>
  </si>
  <si>
    <t>1. El Departamento de Vinculación con la Colectividad realizará un proyecto que permita desarrollar las capacidades analíticas en los jóvenes de la provincia de Imbabura, a través de tareas dirigidas y apoyo académico.</t>
  </si>
  <si>
    <t>1. El Departamento de vinculación con la Colectividad en coordinación con las facultades, desarrollará un plan de ayuda y seguimiento en el desarrollo de capacidades analíticas en los jóvenes.</t>
  </si>
  <si>
    <t xml:space="preserve">2. Fortalecer y promocionar la prestación  de servicios </t>
  </si>
  <si>
    <t> El departamento de Educación Continua con la coordinación con vinculación elaborará el Plan de Capacitación.</t>
  </si>
  <si>
    <t>Conformación de la comisión con talento humano capacitado de la universidad.</t>
  </si>
  <si>
    <t>1.Cada Carreras presentará su proyectos  de capacitación al sector externo</t>
  </si>
  <si>
    <t>1.Cada Facultad diseñará su programa de capacitación al sector externo</t>
  </si>
  <si>
    <t>1.Desde cada una de las carreras se preparará nuevas propuestas de cursos para ser ejecutados en los diferentes lugares de influencia de la UTN</t>
  </si>
  <si>
    <t>1.Cada una de las facultades identificará claramente las líneas de asesoría que se pueden brindar</t>
  </si>
  <si>
    <t>2. Nivelación de conocimientos para estudiantes de tercer año de bachillerato.</t>
  </si>
  <si>
    <t>1. El Departamento de Vinculación con la Colectividad desarrollará el proyecto para impartir los cursos de nivelación de conocimientos, dirigido a estudiantes de tercero de bachillerato.</t>
  </si>
  <si>
    <t>3.  Fomentar el deporte de alto rendimiento.</t>
  </si>
  <si>
    <t>1. El IEF elaborará el plan deportes de alto rendimiento y pondrá en consideración del departamento de vinculación para su diagnóstico y priorización, para su inmediata ejecución.</t>
  </si>
  <si>
    <t>SALUD PARA LA COMUNIDAD</t>
  </si>
  <si>
    <t>1. Desarrollo de actividades deportivas recreativas para las comunidades universitarias y público en general.</t>
  </si>
  <si>
    <t>1. El Instituto de Educación Física realizará y pondrá en ejecución un proyecto que permita contribuir a mejorar las condiciones de salud de la comunidad, a través de la actividad física, con la participación de docentes universitarios.</t>
  </si>
  <si>
    <t>1. El coordinador de deportes  desarrollará la planificación para los diferentes campeonatos deportivos como actividad  propia de la universidad, en donde se encuentren involucrados personal docente a tiempo completo.</t>
  </si>
  <si>
    <t>1. El coordinador de deportes , organizará  y desarrollará programas de Bailoterapia dirigido a personal universitario y comunidad en general, con la participación de docentes a tiempo completo.</t>
  </si>
  <si>
    <t xml:space="preserve">3. Fortalecer la difusión cultural y étnica. </t>
  </si>
  <si>
    <t>1. Desde la Coordinación de las diferentes carreras en coordinación con el  CUDIC  se elaborará una agenda cultural anual en la que se encuentren inmersas las celebraciones de creación de carreras, fechas especiales.</t>
  </si>
  <si>
    <t> 1. El CUDIC desarrollará talleres de formación artística en danza, teatro, música, mimo, con la participación de docentes, estudiantes y administrativos.</t>
  </si>
  <si>
    <t> 1. El  CUDIC organizará mensualmente eventos culturales para difundir y promocionar la cultura en la institución.</t>
  </si>
  <si>
    <t>1. El CUDIC desarrollará investigaciones de manifestaciones culturales para ser representadas por los grupos de expresión artística institucionales y publicará las memorias.</t>
  </si>
  <si>
    <t>1. El CUIDC coordinará con vinculación con la colectividad para fortalecer la vinculación con la presencia de los grupos de expresión artística en los sectores que la universidad participe con vinculación con la colectividad.</t>
  </si>
  <si>
    <t>3. Fortalecer la difusión cultural y étnica.</t>
  </si>
  <si>
    <t xml:space="preserve">Estudios realizados </t>
  </si>
  <si>
    <t xml:space="preserve">1. HACIA DÓNDE VA LA UNIVERSIDAD </t>
  </si>
  <si>
    <t>Identificación de las líneas estratégicas de desarrollo dela universidad en la zona norte.</t>
  </si>
  <si>
    <t>El CUDIC en coordinación con DPEI, desarrollará un proyecto para el estudio de líneas estratégicas de desarrollo de la universidad.</t>
  </si>
  <si>
    <t xml:space="preserve">El CUDIC, con la coordinación de DPEI y la participación de Vinculación desarrollarán el estudio para identificar las líneas estratégicas de la universidad en la zona norte </t>
  </si>
  <si>
    <t>4. Impulsar la cooperación científica y tecnológica</t>
  </si>
  <si>
    <t>1. La oficina de relaciones internacionales desarrollará un plan de seguimiento y evaluación de los convenios de cooperación con países, organismos e instituciones, permitiendo la generación de propuestas conjuntas de desarrollo académico, investigativo, social, económico, tecnológico, cultural y ambiental.</t>
  </si>
  <si>
    <t>1. Las Coordinaciones de las Carreras realizarán el estudio de necesidades y emitirán a la Oficina de Relaciones Internacionales para la consecución de nuevos convenios y lograr los objetivos propuestos.</t>
  </si>
  <si>
    <t>1. Cada una de las carreras velará por la consecución de productos científicos o tecnológicos como resultado de la firma y ejecución de los convenios interinstitucionales a nivel nacional e internacional.</t>
  </si>
  <si>
    <t>5.Implementar el Proyecto de Internacionalización Docente – Estudiantil</t>
  </si>
  <si>
    <t xml:space="preserve">1. Cada una de las carreras planificará el programa de movilidad e internacionalización  tanto para docentes como para estudiantes a nivel nacional e internacional. </t>
  </si>
  <si>
    <t>6.Seguimiento de Graduados y Bolsa de Empleos,</t>
  </si>
  <si>
    <t>1. Cada una de las carreras realizará el seguimiento a graduados y registrará en el sistema integrado toda la información actualizada.</t>
  </si>
  <si>
    <t>1. Bienestar universitario mantendrá el módulo de bolsa de empleos actualizado y  logrará la inserción de los profesionales de la UTN al sector laboral.</t>
  </si>
  <si>
    <t>1.Todas las unidades académicas y administrativas  desarrollarán todos los procesos para  asegurar la acreditación institucional, carreras, programas académicos y laboratorios</t>
  </si>
  <si>
    <t>1. Las coordinaciones de carreras trabajarán en el cumplimiento de todos los indicadores de evaluación  y aseguramiento   de la calidad de su carrera.</t>
  </si>
  <si>
    <t>1. El Director de Posgrado desarrollará estrategias y acciones encaminadas al cumplimiento de indicadores de evaluación y aseguramiento de la calidad.</t>
  </si>
  <si>
    <t>1. Las Coordinaciones de carreras realizarán los estudios trámites para la consecución de laboratorios especializados para satisfacer las demandas académicas que requiere la formación de profesionales.</t>
  </si>
  <si>
    <t>1. Las unidades académicas y administrativas realizarán la planificación de actividades  en base a los requerimientos e indicadores  internacionales de calidad para lograr la acreditación institucional.</t>
  </si>
  <si>
    <t>1. Optimización de recursos</t>
  </si>
  <si>
    <t>1. Toda la Planta Directiva remitirá mensualmente informes de cumplimiento de actividades como una norma de transparencia institucional.</t>
  </si>
  <si>
    <t>2. Actualizar la normativa y estructura organizativa de la institución</t>
  </si>
  <si>
    <t>1. La Comisión Administrativa revisará y diseñará una nueva propuesta de Estructura Organizacional de acuerdo a la LOES y normativas actuales.</t>
  </si>
  <si>
    <t> 1. Desde la Comisión Administrativa se realizarán los estudios necesarios para la generación de un Manual de funciones actualizado y acorde a la ley.</t>
  </si>
  <si>
    <t>1.La Dirección de Gestión de Talento Humano revisará el perfil de todo el talento humano y aplicará el diseño reingeniería para ubicar al personal administrativo y docente de acuerdo al perfil profesional  </t>
  </si>
  <si>
    <t> 1. De acuerdo a las necesidades institucionales apegado a la LEY y normativas vigentes, la Dirección de Gestión del Talento Humano aplicará y realizará el seguimiento a la normatividad integral.</t>
  </si>
  <si>
    <t>1. Con la participación de todos los actores, bajo la coordinación de secretaría General y Procuraduría se procederán a la actualización de Estatuto y reglamentación institucional.</t>
  </si>
  <si>
    <t>3. Promover el bienestar de la comunidad universitaria</t>
  </si>
  <si>
    <t>1. El Comité de Seguridad de desarrollará un plan institucional de seguridad y velará por el cumplimiento en todas las áreas universitarias.</t>
  </si>
  <si>
    <t>1. Las autoridades administrativas autorizarán la conformación de la Unidad de Seguridad de acuerdo a las exigencias de la institución y comunidad.</t>
  </si>
  <si>
    <t>1. El comité de seguridad implementará toda la normativa para el funcionamiento de la seguridad institucional.</t>
  </si>
  <si>
    <t>1. La Dirección de Talento Humano y el Comité de Seguridad realizarán una planificación de sensibilización y capacitación a todo el personal de la universidad en el tema de seguridad.</t>
  </si>
  <si>
    <t>1. El Comité de Seguridad realizará los instrumentos para el seguimiento y evaluación de las acciones desarrolladas en cuanto a seguridad.</t>
  </si>
  <si>
    <t>1. Desde el departamento de bienestar Universitario se desarrollará un plan de contingencia con sus respectivas acciones preventivas.</t>
  </si>
  <si>
    <t>1. Bienestar Universitario desarrollará una planificación de charlas para ser impartidas al inicio de cada período académico en todas las facultades.</t>
  </si>
  <si>
    <t>1.Bienestar con el apoyo de los coordinadores desarrollará políticas para la inserción de todos los estudiantes en actividades académica, deportivas, sociales, y culturales,</t>
  </si>
  <si>
    <t>1.La dirección de Bienestar Universitario realizará la planificación anual en la que deberá incorporar las campañas de salud a desarrollar, como también los expertos a participar</t>
  </si>
  <si>
    <t>1. Bienestar Universitario realizará los estudios de requerimientos en temas de salud para lograr la atención integral a sus beneficiarios.</t>
  </si>
  <si>
    <t>1. Las carreras de gastronomía, nutrición y salud comunitaria, en coordinación con el Departamento de Bienestar Universitario,  desarrollarán propuestas saludables de alimentación dirigida a la comunidad universitaria.</t>
  </si>
  <si>
    <t>1. El departamento de Bienestar en coordinación con la Facultad de Ciencias de la Salud, realizarán estudio, implementación, seguimiento y evaluación del programa de prevención del consumo de alcohol y drogas.</t>
  </si>
  <si>
    <t xml:space="preserve">1.El Departamento de Bienestar Universitario desarrollará programas de becas para incrementar cada semestre el número de estudiantes beneficiarios de las becas institucionales </t>
  </si>
  <si>
    <t>1. El Departamento de Bienestar Universitario con la Coordinación de Gestión de Talento Humano desarrollarán los estudios necesarios para determinar el nivel de satisfacción de los usuarios de los servicios universitarios.</t>
  </si>
  <si>
    <t>1. Bienestar Universitario implementará los mecanismos necesarios para mejorar el servicio e incrementar el  número de beneficiarios de los servicios de Bienestar.</t>
  </si>
  <si>
    <t>1. El departamento de Bienestar Universitario desarrollará el  proyecto de implementación, seguimiento del servicio de Orientación Profesional.</t>
  </si>
  <si>
    <t>1. El Departamento de Bienestar Universitario conjuntamente con la Coordinación de cada Carrera desarrollarán los mecanismos de implementación, seguimiento y evaluación de los servicios de Orientación Profesional.</t>
  </si>
  <si>
    <t xml:space="preserve">1. Las coordinaciones de Carreras en coordinación con Bienestar Universitario  planifican y desarrollarán campañas de prevención de la violencia física psicológica y sexual. </t>
  </si>
  <si>
    <t>1. El Departamento de Bienestar Universitario desarrollará mecanismos de acompañamiento y atención a las víctimas de violencia.</t>
  </si>
  <si>
    <t xml:space="preserve">1. Proyecto de salud integral </t>
  </si>
  <si>
    <t>El DBU, desarrollará y ejecutará un proyecto de salud integral para todo el personal universitario, cubriendo todas áreas de salud.</t>
  </si>
  <si>
    <t xml:space="preserve">El DBU, desarrollará un programa que apoye a la convivencia de las personas que sufren de diabetes </t>
  </si>
  <si>
    <t xml:space="preserve">El DBU, desarrollará y ejecutará un programa de contribuya mejorar las condiciones de convivencia de las personas hipertensas. </t>
  </si>
  <si>
    <t>4. Administrar eficientemente el talento humano</t>
  </si>
  <si>
    <t>1. El vicerrectorado administrativo y la dirección de Gestión del talento Humano desarrollará un manual de procedimientos para la implementación de la clasificación y valoración de puestos, como también la ubicación correspondiente al personal actual.</t>
  </si>
  <si>
    <t xml:space="preserve">1. El Vicerrectorado Administrativo y la  Dirección de Gestión del Talento Humano realizarán una planificación anual de requerimientos de personal y perfil profesional correspondiente. </t>
  </si>
  <si>
    <t> 1. La Dirección de Gestión del Talento Humano en coordinación con las unidades determinadas en el estatuto y reglamento realizará los procesos de selección de talento Humano tanto docente como administrativo de acuerdo a la legislación existente.</t>
  </si>
  <si>
    <t>1. La comisiones Administrativa y Académica desarrollarán los instrumentos de evaluación al desempeño tanto docente como administrativo, lo presentarán para su aprobación al HCU  y los decanos y subdecanos aplicarán en forma semestral</t>
  </si>
  <si>
    <t>1. Todas las unidades académicas y administrativas aportarán para el cumplimiento del plan de mejoras en forma permanente.</t>
  </si>
  <si>
    <t>1. La DGTH desarrollará un Plan de capacitación del personal directivo, docente, administrativo y estudiantil para ser ejecutados en cada año.</t>
  </si>
  <si>
    <t>1. Desde la DGTH, se velará por el cumplimiento y ejecución del plan de capacitación de la comunidad universitaria y presentará un informe semestral.</t>
  </si>
  <si>
    <t>1. La DGTH, el comité de Seguridad y Bienestar Universitario desarrollarán y aplicarán un proyecto de prevención de riesgos laborales.</t>
  </si>
  <si>
    <t>1. La DGTH, Comité de Seguridad y Bienestar Universitario presentarán semestralmente un informe sobre los eventos y acciones desarrolladas para la prevención de riesgos laborales.</t>
  </si>
  <si>
    <t>5.Actualizar la infraestructura científica  tecnológica institucional</t>
  </si>
  <si>
    <t xml:space="preserve">1. Todas las unidades académicas y administrativas realizarán un inventario de requerimientos para la planificación de adquisiciones.  </t>
  </si>
  <si>
    <t>1. Todas las unidades académicas realizarán los proyectos  necesarios para la adquisición y equipamiento de laboratorios especializados.</t>
  </si>
  <si>
    <t>1. Las coordinaciones de carreras realizarán los informes de equipamiento y funcionamiento de los laboratorios acordes  a las necesidades de formación profesional.</t>
  </si>
  <si>
    <t>1. Las Coordinaciones de Carreras conjuntamente con el Departamento de Informática implementarán un plan informático que oriente el desarrollo del software y hardware a nivel institucional.</t>
  </si>
  <si>
    <t>1. Las unidades académicas y administrativas usarán el sistema integrado institucional como una herramienta en el desarrollo de sus funciones.</t>
  </si>
  <si>
    <t>1. Desde el departamento de Informática se realizará la cobertura informática integral de la universidad.</t>
  </si>
  <si>
    <t>1. El Departamento de informática logrará la firma de convenios para el mantenimiento de la infraestructura informática universitaria.</t>
  </si>
  <si>
    <t>1. El Departamento de informática realizará un análisis de la situación actual de los equipos computacionales de todas las unidades académicas y administrativas.</t>
  </si>
  <si>
    <t>1. Las coordinaciones de carreras con la coordinación de Informática desarrollarán nuevas y mejores prácticas para el desarrollo y uso de las tecnologías de la información.</t>
  </si>
  <si>
    <t>1. El Departamento de informática, diseñará, socializará e implementará el centro de datos.</t>
  </si>
  <si>
    <t>1. La Dirección de Informática desarrollará un plan de cursos y asesorías en TICs tanto para clientes internos como externos.</t>
  </si>
  <si>
    <t>1. Todas las unidades académicas y administrativas en coordinación con el Departamento de Informática desarrollarán mecanismos y estrategias para mantener una infraestructura actualizada para el uso de las TICs.</t>
  </si>
  <si>
    <t>6.Garantizar el funcionamiento adecuado y oportuno de la tecnología de la información y comunicación</t>
  </si>
  <si>
    <t xml:space="preserve">1.Desde el Departamento de Informática se desarrollará un plan de contingencia  aplicable y de fácil manejo para que sea ejecutado desde cada una de las unidades administrativas y académicas </t>
  </si>
  <si>
    <t>1. La Dirección de Informática en coordinación  con las unidades académicas y administrativas generarán e implementarán el proyecto y la normativas de funcionamiento.( Portal de la Universidad y Block)</t>
  </si>
  <si>
    <t>1. Todas las unidades académicas y administrativas presentarán un informe de actividades el mismo que será socializado, publicado y puesto en consideración de la sociedad.</t>
  </si>
  <si>
    <t xml:space="preserve">1. Cada unidad administrativa, ingresará anualmente al Sistema de Planificación,  su Planificación Operativa. </t>
  </si>
  <si>
    <t>7.Impulsar el desarrollo físico del campus universitario y estaciones experimentales</t>
  </si>
  <si>
    <t>1. Las unidades académicas y administrativas emitirán  a la Dirección de Construcciones los requerimientos de adecuaciones y mantenimiento  hasta Octubre de cada año. Presentará al señor Rector  para priorización.</t>
  </si>
  <si>
    <t xml:space="preserve">2. La Dirección de Construcciones elaborará presupuestos de las obras priorizadas, y entregará a Dirección de Gestión de Proyectos. </t>
  </si>
  <si>
    <t>1. Evaluación y planificación del desarrollo físico institucional</t>
  </si>
  <si>
    <t>2. Diseño y financiamiento de nuevos proyectos de desarrollo físico</t>
  </si>
  <si>
    <t>1. Cada Administrador proyectos remitirá mensualmente el avance físico  a la Dir. Planeamiento.</t>
  </si>
  <si>
    <t>La DPEI  realizará  el seguimiento mensual a la ejecución presupuestaria  de los proyectos de inversión.</t>
  </si>
  <si>
    <t xml:space="preserve">La DPEI consolidará los informes y elaborará  la Información  requerida por la SENPLADES.  </t>
  </si>
  <si>
    <t xml:space="preserve">1. Las autoridades registrarán en el presupuesto y tramitarán ante el Ministerio de Finanzas  los recursos para todo el personal docente y administrativo que se acoja a este beneficio. </t>
  </si>
  <si>
    <t>2. Cada facultad dispondrá de un plan de investigación científica.</t>
  </si>
  <si>
    <t>1. Número de informes de Evaluación Semestral.</t>
  </si>
  <si>
    <t>2. Número de informes de seguimiento trimestral</t>
  </si>
  <si>
    <t xml:space="preserve">3. Número de informes de medio período de gestión </t>
  </si>
  <si>
    <t>1. Número de planes  de mejoras </t>
  </si>
  <si>
    <t xml:space="preserve">1. Número de informes de evaluación curricular </t>
  </si>
  <si>
    <t>1.Número de informes por carrera analizadas</t>
  </si>
  <si>
    <t xml:space="preserve">1. Estudio de actualización curricular </t>
  </si>
  <si>
    <t>1.Número de estudios de actualización  curricular cada dos años</t>
  </si>
  <si>
    <t xml:space="preserve">1.Plan de mejoras curriculares </t>
  </si>
  <si>
    <t>1 Número de estudio de demanda social realizados</t>
  </si>
  <si>
    <t>1. Número de diagnóstico de la demanda de programas de posgrado.</t>
  </si>
  <si>
    <t>1. Número  de cursos de capacitación extracurriculares</t>
  </si>
  <si>
    <t>1. Número de informes de educación continua presentados</t>
  </si>
  <si>
    <t xml:space="preserve">1. Plan de mejoras de educación continua </t>
  </si>
  <si>
    <t xml:space="preserve">1. Número de informe anual de laboresde educación continua </t>
  </si>
  <si>
    <t xml:space="preserve">1. Un estudio de diagnóstico de educación a distancia </t>
  </si>
  <si>
    <t>1. Un plan de educación a distancia aprobado.</t>
  </si>
  <si>
    <t xml:space="preserve">1.Número de carreras virtuales incorporadas </t>
  </si>
  <si>
    <t>1. Número de  docentes con  certificación  de suficiencia en el idioma inglés.</t>
  </si>
  <si>
    <t>1. Número de asignaturas de los últimos semestres impartidas en idioma inglés.</t>
  </si>
  <si>
    <t xml:space="preserve">1. Número de  docentes de asignaturas de especialización que  inciarán con la formación en idioma inglés a los alumnos,  </t>
  </si>
  <si>
    <t xml:space="preserve">cero </t>
  </si>
  <si>
    <t>1. Número  de redes de investigadores existentes</t>
  </si>
  <si>
    <t>1. Número de temas de investigación acordes a la Agenda Zonal de Desarrollo</t>
  </si>
  <si>
    <r>
      <t xml:space="preserve">OBJETIVO ESTRATÉGICO UNO.  </t>
    </r>
    <r>
      <rPr>
        <b/>
        <i/>
        <sz val="12"/>
        <color theme="1"/>
        <rFont val="Times New Roman"/>
        <family val="1"/>
      </rPr>
      <t>Fortalecer la formación integral de los estudiantes con educación de calidad</t>
    </r>
  </si>
  <si>
    <r>
      <rPr>
        <b/>
        <i/>
        <sz val="12"/>
        <color theme="1"/>
        <rFont val="Times New Roman"/>
        <family val="1"/>
      </rPr>
      <t>OBJETIVO ESTRATÉGICO DOS:</t>
    </r>
    <r>
      <rPr>
        <i/>
        <sz val="12"/>
        <color theme="1"/>
        <rFont val="Times New Roman"/>
        <family val="1"/>
      </rPr>
      <t xml:space="preserve">  .Fortalecer la investigación científica y tecnológica orientada al desarrollo sostenible</t>
    </r>
  </si>
  <si>
    <t xml:space="preserve">OBJETIVO ESTRATÉGICO TRES:   Desarrollar y diversificar los vínculos de la Universidad con el entorno social en general. </t>
  </si>
  <si>
    <t>7. Fortalecimiento de los emprendimiento en la UTN.</t>
  </si>
  <si>
    <t>1. Número de fuentes de financiamiento nacional e internacional  de investigación.</t>
  </si>
  <si>
    <t xml:space="preserve">1. Número de facultades que han ingresado la información </t>
  </si>
  <si>
    <t xml:space="preserve">3.Consolidación de las unidades productivas </t>
  </si>
  <si>
    <t>12. Fortalecer la vinculación a traves del apoyo académico.</t>
  </si>
  <si>
    <t>1.Número de consultorías  realizadas</t>
  </si>
  <si>
    <t xml:space="preserve">1. Número de investigaciones culturales  realizadas </t>
  </si>
  <si>
    <t xml:space="preserve">1. Un estudio </t>
  </si>
  <si>
    <t xml:space="preserve">1. Número de líneas estratégicas </t>
  </si>
  <si>
    <t>1.Número de cursos de emprendimiento.</t>
  </si>
  <si>
    <t xml:space="preserve">1. Número de asesoría de emprendimiento realizadas </t>
  </si>
  <si>
    <t>OBJETIVO ESTRATÉGICO CUATRO . Mejorar de manera continua la calidad de la gestión universitaria.</t>
  </si>
  <si>
    <r>
      <t>1.</t>
    </r>
    <r>
      <rPr>
        <b/>
        <i/>
        <sz val="8"/>
        <color theme="1"/>
        <rFont val="Times New Roman"/>
        <family val="1"/>
      </rPr>
      <t>ASEGURAMIENTO DE LA CALIDAD</t>
    </r>
  </si>
  <si>
    <t xml:space="preserve">Planificaciones anteriores </t>
  </si>
  <si>
    <t xml:space="preserve">1. PLANIFICACIÓN INSTITUCIONAL  </t>
  </si>
  <si>
    <t xml:space="preserve">1.Elaboración  del Plan Plurianual Institucional </t>
  </si>
  <si>
    <t>1. Plan Plurianual de la Política Pública 2013-2017</t>
  </si>
  <si>
    <t>1. Un PPPP diseñado, socializado, aprobado.</t>
  </si>
  <si>
    <t>1.Al finalizar el año 2012 la UTN contará con un PPPP aprobado</t>
  </si>
  <si>
    <t>1. La Dirección de Planeamiento elaboraraá  el  borrador del  PPPP  2013-2017  y entregará a las autoridades para su revisión, socialización y aprobación.</t>
  </si>
  <si>
    <t xml:space="preserve">8. Informe de rendición de cuentas anual </t>
  </si>
  <si>
    <t>1.Procesos de rendición de cuentas</t>
  </si>
  <si>
    <t>Servicios con los que cuenta la U.</t>
  </si>
  <si>
    <t>1. Número  de beneficiarios del programa de prevención de alcohol  y drogas.</t>
  </si>
  <si>
    <t>1.Número de beneficiariosde las becas.</t>
  </si>
  <si>
    <t>1.Plan de mejoras de los servicios de bienestar universitario.</t>
  </si>
  <si>
    <t>1.Proyecto  de orientación profesional aprobado y en ejecución.</t>
  </si>
  <si>
    <t xml:space="preserve"> 1.Informes semestrales o anuales </t>
  </si>
  <si>
    <t>1.Propuesta de jubilaciones y compra de renuncias de personal docente y administrativo</t>
  </si>
  <si>
    <t>OBJETIVO ESTRATÉGICO UNO.  Fortalecer la formación integral de los estudiantes con educación de calidad</t>
  </si>
  <si>
    <t>DOCENCIA</t>
  </si>
  <si>
    <t>INVESTIGACIÓN</t>
  </si>
  <si>
    <t xml:space="preserve">VINCULACIÓN </t>
  </si>
  <si>
    <t>GESTION</t>
  </si>
  <si>
    <t xml:space="preserve">1. Número de seminarios talleres </t>
  </si>
  <si>
    <t xml:space="preserve">INDICADORES POR OBJETIVO ESTRATÉGICO </t>
  </si>
  <si>
    <t>Nro.</t>
  </si>
  <si>
    <t xml:space="preserve">DESCRIPCION DE METAS POR OBJETIVO ESTRATÉGICO </t>
  </si>
  <si>
    <t xml:space="preserve">GESTION ADMINISTRATIVA Y FINANCIERA </t>
  </si>
  <si>
    <t xml:space="preserve">2. Para el semestre de abril del  2014, se implementará una carrera a distancia por cada facultad </t>
  </si>
  <si>
    <t xml:space="preserve">1. Cada una de las facultades implementará una carrera  a distancia por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</si>
</sst>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4"/>
      <color rgb="FFC00000"/>
      <name val="Calibri"/>
      <family val="2"/>
      <scheme val="minor"/>
    </font>
    <font>
      <b/>
      <sz val="18"/>
      <color theme="4" tint="-0.499984740745262"/>
      <name val="Calibri"/>
      <family val="2"/>
      <scheme val="minor"/>
    </font>
    <font>
      <b/>
      <sz val="16"/>
      <color theme="1"/>
      <name val="Times New Roman"/>
      <family val="1"/>
    </font>
    <font>
      <b/>
      <sz val="10"/>
      <color theme="1"/>
      <name val="Times New Roman"/>
      <family val="1"/>
    </font>
    <font>
      <b/>
      <sz val="8"/>
      <color theme="1"/>
      <name val="Times New Roman"/>
      <family val="1"/>
    </font>
    <font>
      <sz val="9"/>
      <color theme="1"/>
      <name val="Times New Roman"/>
      <family val="1"/>
    </font>
    <font>
      <b/>
      <sz val="9"/>
      <color theme="1"/>
      <name val="Times New Roman"/>
      <family val="1"/>
    </font>
    <font>
      <sz val="8"/>
      <color theme="1"/>
      <name val="Times New Roman"/>
      <family val="1"/>
    </font>
    <font>
      <sz val="9"/>
      <name val="Times New Roman"/>
      <family val="1"/>
    </font>
    <font>
      <sz val="9"/>
      <color rgb="FFFF0000"/>
      <name val="Times New Roman"/>
      <family val="1"/>
    </font>
    <font>
      <sz val="10"/>
      <color theme="1"/>
      <name val="Times New Roman"/>
      <family val="1"/>
    </font>
    <font>
      <sz val="9"/>
      <color theme="9"/>
      <name val="Times New Roman"/>
      <family val="1"/>
    </font>
    <font>
      <i/>
      <sz val="10"/>
      <color theme="1"/>
      <name val="Times New Roman"/>
      <family val="1"/>
    </font>
    <font>
      <b/>
      <i/>
      <sz val="10"/>
      <color theme="1"/>
      <name val="Times New Roman"/>
      <family val="1"/>
    </font>
    <font>
      <sz val="10"/>
      <color rgb="FFFF0000"/>
      <name val="Times New Roman"/>
      <family val="1"/>
    </font>
    <font>
      <i/>
      <sz val="10"/>
      <color rgb="FFFF0000"/>
      <name val="Times New Roman"/>
      <family val="1"/>
    </font>
    <font>
      <sz val="10"/>
      <color rgb="FFFFCCFF"/>
      <name val="Times New Roman"/>
      <family val="1"/>
    </font>
    <font>
      <b/>
      <sz val="12"/>
      <color theme="1"/>
      <name val="Calibri"/>
      <family val="2"/>
      <scheme val="minor"/>
    </font>
    <font>
      <sz val="8"/>
      <color rgb="FFFF0000"/>
      <name val="Times New Roman"/>
      <family val="1"/>
    </font>
    <font>
      <sz val="8"/>
      <name val="Times New Roman"/>
      <family val="1"/>
    </font>
    <font>
      <sz val="8"/>
      <color theme="9"/>
      <name val="Times New Roman"/>
      <family val="1"/>
    </font>
    <font>
      <sz val="8"/>
      <color theme="1"/>
      <name val="Calibri"/>
      <family val="2"/>
      <scheme val="minor"/>
    </font>
    <font>
      <i/>
      <sz val="8"/>
      <color theme="1"/>
      <name val="Times New Roman"/>
      <family val="1"/>
    </font>
    <font>
      <b/>
      <i/>
      <sz val="8"/>
      <color theme="1"/>
      <name val="Times New Roman"/>
      <family val="1"/>
    </font>
    <font>
      <b/>
      <sz val="12"/>
      <color theme="1"/>
      <name val="Times New Roman"/>
      <family val="1"/>
    </font>
    <font>
      <b/>
      <sz val="18"/>
      <color rgb="FFC00000"/>
      <name val="Calibri"/>
      <family val="2"/>
      <scheme val="minor"/>
    </font>
    <font>
      <b/>
      <sz val="14"/>
      <color theme="4" tint="-0.499984740745262"/>
      <name val="Calibri"/>
      <family val="2"/>
      <scheme val="minor"/>
    </font>
    <font>
      <i/>
      <sz val="8"/>
      <color rgb="FF000000"/>
      <name val="Times New Roman"/>
      <family val="1"/>
    </font>
    <font>
      <i/>
      <sz val="7"/>
      <color rgb="FF000000"/>
      <name val="Times New Roman"/>
      <family val="1"/>
    </font>
    <font>
      <i/>
      <sz val="8"/>
      <color rgb="FFFF0000"/>
      <name val="Times New Roman"/>
      <family val="1"/>
    </font>
    <font>
      <i/>
      <sz val="7"/>
      <color theme="1"/>
      <name val="Times New Roman"/>
      <family val="1"/>
    </font>
    <font>
      <i/>
      <sz val="8"/>
      <name val="Times New Roman"/>
      <family val="1"/>
    </font>
    <font>
      <b/>
      <sz val="7"/>
      <color theme="1"/>
      <name val="Times New Roman"/>
      <family val="1"/>
    </font>
    <font>
      <b/>
      <i/>
      <sz val="12"/>
      <color theme="1"/>
      <name val="Times New Roman"/>
      <family val="1"/>
    </font>
    <font>
      <i/>
      <sz val="12"/>
      <color theme="1"/>
      <name val="Times New Roman"/>
      <family val="1"/>
    </font>
  </fonts>
  <fills count="13">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DD1F7"/>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552">
    <xf numFmtId="0" fontId="0" fillId="0" borderId="0" xfId="0"/>
    <xf numFmtId="0" fontId="6" fillId="3" borderId="5" xfId="0" applyFont="1" applyFill="1" applyBorder="1" applyAlignment="1">
      <alignment horizontal="center" vertical="center" wrapText="1"/>
    </xf>
    <xf numFmtId="0" fontId="6" fillId="3" borderId="5" xfId="0" applyFont="1" applyFill="1" applyBorder="1" applyAlignment="1">
      <alignment vertical="center" wrapText="1"/>
    </xf>
    <xf numFmtId="0" fontId="7" fillId="3" borderId="5" xfId="0" applyFont="1" applyFill="1" applyBorder="1" applyAlignment="1">
      <alignment vertical="center" wrapText="1"/>
    </xf>
    <xf numFmtId="0" fontId="8" fillId="4" borderId="5" xfId="0" applyFont="1" applyFill="1" applyBorder="1" applyAlignment="1">
      <alignment horizontal="justify" vertical="center" wrapText="1"/>
    </xf>
    <xf numFmtId="0" fontId="8" fillId="4" borderId="5" xfId="0" applyFont="1" applyFill="1" applyBorder="1" applyAlignment="1">
      <alignment vertical="center" wrapText="1"/>
    </xf>
    <xf numFmtId="0" fontId="8" fillId="4" borderId="6"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6" xfId="0" applyFont="1" applyFill="1" applyBorder="1" applyAlignment="1">
      <alignment vertical="center" wrapText="1"/>
    </xf>
    <xf numFmtId="0" fontId="8" fillId="4" borderId="8" xfId="0" applyFont="1" applyFill="1" applyBorder="1" applyAlignment="1">
      <alignment vertical="center" wrapText="1"/>
    </xf>
    <xf numFmtId="0" fontId="11" fillId="4" borderId="6" xfId="0" applyFont="1" applyFill="1" applyBorder="1" applyAlignment="1">
      <alignment vertical="center" wrapText="1"/>
    </xf>
    <xf numFmtId="0" fontId="12" fillId="4" borderId="8" xfId="0" applyFont="1" applyFill="1" applyBorder="1" applyAlignment="1">
      <alignment vertical="center" wrapText="1"/>
    </xf>
    <xf numFmtId="0" fontId="0"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justify" vertical="center" wrapText="1"/>
    </xf>
    <xf numFmtId="0" fontId="13" fillId="0" borderId="0" xfId="0" applyFont="1" applyAlignment="1">
      <alignment vertical="center"/>
    </xf>
    <xf numFmtId="0" fontId="10" fillId="0" borderId="0" xfId="0" applyFont="1" applyAlignment="1">
      <alignment vertical="center"/>
    </xf>
    <xf numFmtId="0" fontId="12" fillId="4" borderId="5" xfId="0" applyFont="1" applyFill="1" applyBorder="1" applyAlignment="1">
      <alignment horizontal="justify" vertical="center" wrapText="1"/>
    </xf>
    <xf numFmtId="0" fontId="13" fillId="6" borderId="4" xfId="0" applyFont="1" applyFill="1" applyBorder="1" applyAlignment="1">
      <alignment horizontal="justify" vertical="center" wrapText="1"/>
    </xf>
    <xf numFmtId="0" fontId="13" fillId="6" borderId="6" xfId="0" applyFont="1" applyFill="1" applyBorder="1" applyAlignment="1">
      <alignment vertical="center" wrapText="1"/>
    </xf>
    <xf numFmtId="0" fontId="13" fillId="6" borderId="7" xfId="0" applyFont="1" applyFill="1" applyBorder="1" applyAlignment="1">
      <alignment vertical="center" wrapText="1"/>
    </xf>
    <xf numFmtId="0" fontId="13" fillId="6" borderId="9" xfId="0" applyFont="1" applyFill="1" applyBorder="1" applyAlignment="1">
      <alignment horizontal="justify" vertical="center" wrapText="1"/>
    </xf>
    <xf numFmtId="0" fontId="15" fillId="6" borderId="5" xfId="0" applyFont="1" applyFill="1" applyBorder="1" applyAlignment="1">
      <alignment vertical="center" wrapText="1"/>
    </xf>
    <xf numFmtId="0" fontId="18" fillId="6" borderId="5" xfId="0" applyFont="1" applyFill="1" applyBorder="1" applyAlignment="1">
      <alignment vertical="center" wrapText="1"/>
    </xf>
    <xf numFmtId="0" fontId="13" fillId="6" borderId="5" xfId="0" applyFont="1" applyFill="1" applyBorder="1" applyAlignment="1">
      <alignment horizontal="justify" vertical="center" wrapText="1"/>
    </xf>
    <xf numFmtId="4" fontId="0" fillId="6" borderId="5" xfId="0" applyNumberFormat="1" applyFill="1" applyBorder="1" applyAlignment="1">
      <alignment wrapText="1"/>
    </xf>
    <xf numFmtId="0" fontId="0" fillId="6" borderId="5" xfId="0" applyFill="1" applyBorder="1" applyAlignment="1">
      <alignment horizontal="left" vertical="center" wrapText="1"/>
    </xf>
    <xf numFmtId="0" fontId="13" fillId="6" borderId="8"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0" fillId="6" borderId="5" xfId="0" applyFill="1" applyBorder="1" applyAlignment="1">
      <alignment horizontal="center" vertical="center" wrapText="1"/>
    </xf>
    <xf numFmtId="0" fontId="13" fillId="6" borderId="8" xfId="0" applyFont="1" applyFill="1" applyBorder="1" applyAlignment="1">
      <alignment vertical="center" wrapText="1"/>
    </xf>
    <xf numFmtId="0" fontId="15" fillId="7" borderId="8" xfId="0" applyFont="1" applyFill="1" applyBorder="1" applyAlignment="1">
      <alignment vertical="center" wrapText="1"/>
    </xf>
    <xf numFmtId="0" fontId="13" fillId="7" borderId="6" xfId="0" applyFont="1" applyFill="1" applyBorder="1" applyAlignment="1">
      <alignment horizontal="justify" vertical="center" wrapText="1"/>
    </xf>
    <xf numFmtId="0" fontId="13" fillId="7" borderId="0" xfId="0" applyFont="1" applyFill="1" applyAlignment="1">
      <alignment horizontal="justify" vertical="center" wrapText="1"/>
    </xf>
    <xf numFmtId="0" fontId="13" fillId="7" borderId="7" xfId="0" applyFont="1" applyFill="1" applyBorder="1" applyAlignment="1">
      <alignment vertical="center" wrapText="1"/>
    </xf>
    <xf numFmtId="0" fontId="13" fillId="7" borderId="5" xfId="0" applyFont="1" applyFill="1" applyBorder="1" applyAlignment="1">
      <alignment horizontal="justify"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left" vertical="center" wrapText="1"/>
    </xf>
    <xf numFmtId="4" fontId="0" fillId="7" borderId="7" xfId="0" applyNumberFormat="1" applyFill="1" applyBorder="1" applyAlignment="1">
      <alignment horizontal="center" vertical="center" wrapText="1"/>
    </xf>
    <xf numFmtId="0" fontId="0" fillId="7" borderId="7" xfId="0" applyFill="1" applyBorder="1" applyAlignment="1">
      <alignment horizontal="left" vertical="center" wrapText="1"/>
    </xf>
    <xf numFmtId="0" fontId="15" fillId="7" borderId="5" xfId="0" applyFont="1" applyFill="1" applyBorder="1" applyAlignment="1">
      <alignment vertical="center" wrapText="1"/>
    </xf>
    <xf numFmtId="0" fontId="13" fillId="7" borderId="7" xfId="0" applyFont="1" applyFill="1" applyBorder="1" applyAlignment="1">
      <alignment horizontal="justify" vertical="center" wrapText="1"/>
    </xf>
    <xf numFmtId="0" fontId="13" fillId="7" borderId="8" xfId="0" applyFont="1" applyFill="1" applyBorder="1" applyAlignment="1">
      <alignment horizontal="justify" vertical="center" wrapText="1"/>
    </xf>
    <xf numFmtId="0" fontId="13" fillId="7" borderId="9" xfId="0" applyFont="1" applyFill="1" applyBorder="1" applyAlignment="1">
      <alignment horizontal="justify" vertical="center" wrapText="1"/>
    </xf>
    <xf numFmtId="0" fontId="13" fillId="7" borderId="4" xfId="0" applyFont="1" applyFill="1" applyBorder="1" applyAlignment="1">
      <alignment horizontal="justify" vertical="center" wrapText="1"/>
    </xf>
    <xf numFmtId="0" fontId="15" fillId="7" borderId="5" xfId="0" applyFont="1" applyFill="1" applyBorder="1" applyAlignment="1">
      <alignment horizontal="left" vertical="center" wrapText="1"/>
    </xf>
    <xf numFmtId="4" fontId="0" fillId="7" borderId="5" xfId="1" applyNumberFormat="1" applyFont="1" applyFill="1" applyBorder="1" applyAlignment="1">
      <alignment horizontal="center" vertical="center" wrapText="1"/>
    </xf>
    <xf numFmtId="0" fontId="0" fillId="7" borderId="5" xfId="0" applyFill="1" applyBorder="1" applyAlignment="1">
      <alignment horizontal="left" vertical="center" wrapText="1"/>
    </xf>
    <xf numFmtId="4" fontId="0" fillId="7" borderId="5" xfId="0" applyNumberFormat="1" applyFill="1" applyBorder="1" applyAlignment="1">
      <alignment horizontal="center" vertical="center" wrapText="1"/>
    </xf>
    <xf numFmtId="0" fontId="0" fillId="7" borderId="5" xfId="0" applyFill="1" applyBorder="1" applyAlignment="1">
      <alignment vertical="center" wrapText="1"/>
    </xf>
    <xf numFmtId="0" fontId="16" fillId="7" borderId="5" xfId="0" applyFont="1" applyFill="1" applyBorder="1" applyAlignment="1">
      <alignment vertical="center" wrapText="1"/>
    </xf>
    <xf numFmtId="0" fontId="13" fillId="7" borderId="5" xfId="0" applyFont="1" applyFill="1" applyBorder="1" applyAlignment="1">
      <alignment vertical="center" wrapText="1"/>
    </xf>
    <xf numFmtId="0" fontId="13" fillId="7" borderId="5" xfId="0" applyFont="1" applyFill="1" applyBorder="1" applyAlignment="1">
      <alignment horizontal="center" vertical="center" wrapText="1"/>
    </xf>
    <xf numFmtId="0" fontId="13" fillId="7" borderId="8" xfId="0" applyFont="1" applyFill="1" applyBorder="1" applyAlignment="1">
      <alignment vertical="center" wrapText="1"/>
    </xf>
    <xf numFmtId="0" fontId="15" fillId="8" borderId="5" xfId="0" applyFont="1" applyFill="1" applyBorder="1" applyAlignment="1">
      <alignment vertical="center" wrapText="1"/>
    </xf>
    <xf numFmtId="0" fontId="13" fillId="8" borderId="5" xfId="0" applyFont="1" applyFill="1" applyBorder="1" applyAlignment="1">
      <alignment horizontal="justify" vertical="center" wrapText="1"/>
    </xf>
    <xf numFmtId="0" fontId="13" fillId="8" borderId="4" xfId="0" applyFont="1" applyFill="1" applyBorder="1" applyAlignment="1">
      <alignment horizontal="justify" vertical="center" wrapText="1"/>
    </xf>
    <xf numFmtId="0" fontId="13" fillId="8" borderId="7" xfId="0" applyFont="1" applyFill="1" applyBorder="1" applyAlignment="1">
      <alignment vertical="center" wrapText="1"/>
    </xf>
    <xf numFmtId="0" fontId="18" fillId="8" borderId="5" xfId="0" applyFont="1" applyFill="1" applyBorder="1" applyAlignment="1">
      <alignment vertical="center" wrapText="1"/>
    </xf>
    <xf numFmtId="4" fontId="0" fillId="8" borderId="5" xfId="0" applyNumberFormat="1" applyFill="1" applyBorder="1" applyAlignment="1">
      <alignment wrapText="1"/>
    </xf>
    <xf numFmtId="0" fontId="0" fillId="8" borderId="5" xfId="0" applyFill="1" applyBorder="1" applyAlignment="1">
      <alignment horizontal="left" vertical="center" wrapText="1"/>
    </xf>
    <xf numFmtId="0" fontId="19" fillId="8" borderId="5" xfId="0" applyFont="1" applyFill="1" applyBorder="1" applyAlignment="1">
      <alignment horizontal="justify" vertical="center" wrapText="1"/>
    </xf>
    <xf numFmtId="0" fontId="13" fillId="8" borderId="6" xfId="0" applyFont="1" applyFill="1" applyBorder="1" applyAlignment="1">
      <alignment vertical="center" wrapText="1"/>
    </xf>
    <xf numFmtId="0" fontId="13" fillId="8" borderId="7" xfId="0" applyFont="1" applyFill="1" applyBorder="1" applyAlignment="1">
      <alignment horizontal="justify" vertical="center" wrapText="1"/>
    </xf>
    <xf numFmtId="0" fontId="13" fillId="8" borderId="0" xfId="0" applyFont="1" applyFill="1" applyAlignment="1">
      <alignment horizontal="justify" vertical="center" wrapText="1"/>
    </xf>
    <xf numFmtId="4" fontId="0" fillId="8" borderId="5" xfId="0" applyNumberFormat="1" applyFill="1" applyBorder="1" applyAlignment="1">
      <alignment horizontal="center" vertical="center" wrapText="1"/>
    </xf>
    <xf numFmtId="0" fontId="0" fillId="8" borderId="5" xfId="0" applyFill="1" applyBorder="1" applyAlignment="1">
      <alignment wrapText="1"/>
    </xf>
    <xf numFmtId="0" fontId="13" fillId="8" borderId="6" xfId="0" applyFont="1" applyFill="1" applyBorder="1" applyAlignment="1">
      <alignment horizontal="justify" vertical="center" wrapText="1"/>
    </xf>
    <xf numFmtId="0" fontId="13" fillId="8" borderId="10" xfId="0" applyFont="1" applyFill="1" applyBorder="1" applyAlignment="1">
      <alignment horizontal="justify" vertical="center" wrapText="1"/>
    </xf>
    <xf numFmtId="0" fontId="13" fillId="8" borderId="8" xfId="0" applyFont="1" applyFill="1" applyBorder="1" applyAlignment="1">
      <alignment horizontal="justify" vertical="center" wrapText="1"/>
    </xf>
    <xf numFmtId="0" fontId="13" fillId="8" borderId="9" xfId="0" applyFont="1" applyFill="1" applyBorder="1" applyAlignment="1">
      <alignment horizontal="justify" vertical="center" wrapText="1"/>
    </xf>
    <xf numFmtId="0" fontId="0" fillId="8" borderId="5" xfId="0" applyFill="1" applyBorder="1" applyAlignment="1">
      <alignment vertical="center" wrapText="1"/>
    </xf>
    <xf numFmtId="0" fontId="13" fillId="8" borderId="8" xfId="0" applyFont="1" applyFill="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vertical="center"/>
    </xf>
    <xf numFmtId="0" fontId="8" fillId="4" borderId="6" xfId="0" applyFont="1" applyFill="1" applyBorder="1" applyAlignment="1">
      <alignment horizontal="center" vertical="center" wrapText="1"/>
    </xf>
    <xf numFmtId="0" fontId="6" fillId="6" borderId="5" xfId="0" applyFont="1" applyFill="1" applyBorder="1" applyAlignment="1">
      <alignment vertical="center" wrapText="1"/>
    </xf>
    <xf numFmtId="0" fontId="13" fillId="6" borderId="5" xfId="0" applyFont="1" applyFill="1" applyBorder="1" applyAlignment="1">
      <alignment vertical="center" wrapText="1"/>
    </xf>
    <xf numFmtId="0" fontId="13" fillId="0" borderId="7" xfId="0" applyFont="1" applyBorder="1" applyAlignment="1">
      <alignment vertical="center"/>
    </xf>
    <xf numFmtId="0" fontId="13" fillId="9" borderId="5" xfId="0" applyFont="1" applyFill="1" applyBorder="1" applyAlignment="1">
      <alignment vertical="center" wrapText="1"/>
    </xf>
    <xf numFmtId="4" fontId="0" fillId="6" borderId="5" xfId="0" applyNumberFormat="1" applyFont="1" applyFill="1" applyBorder="1" applyAlignment="1">
      <alignment wrapText="1"/>
    </xf>
    <xf numFmtId="0" fontId="0" fillId="9" borderId="5" xfId="0" applyFont="1" applyFill="1" applyBorder="1" applyAlignment="1">
      <alignment horizontal="left" vertical="center" wrapText="1"/>
    </xf>
    <xf numFmtId="0" fontId="0" fillId="9" borderId="5" xfId="0" applyFont="1" applyFill="1" applyBorder="1" applyAlignment="1">
      <alignment horizontal="center" vertical="center" wrapText="1"/>
    </xf>
    <xf numFmtId="0" fontId="13" fillId="7" borderId="5" xfId="0" applyFont="1" applyFill="1" applyBorder="1" applyAlignment="1">
      <alignment vertical="top" wrapText="1"/>
    </xf>
    <xf numFmtId="0" fontId="13" fillId="7" borderId="5" xfId="0" applyFont="1" applyFill="1" applyBorder="1" applyAlignment="1">
      <alignment horizontal="left" vertical="center" wrapText="1"/>
    </xf>
    <xf numFmtId="4" fontId="1" fillId="7" borderId="5" xfId="1" applyNumberFormat="1" applyFont="1" applyFill="1" applyBorder="1" applyAlignment="1">
      <alignment horizontal="center" vertical="center" wrapText="1"/>
    </xf>
    <xf numFmtId="0" fontId="0" fillId="7" borderId="5" xfId="0" applyFont="1" applyFill="1" applyBorder="1" applyAlignment="1">
      <alignment horizontal="left" vertical="center" wrapText="1"/>
    </xf>
    <xf numFmtId="4" fontId="0" fillId="7" borderId="5" xfId="0" applyNumberFormat="1" applyFont="1" applyFill="1" applyBorder="1" applyAlignment="1">
      <alignment horizontal="center" vertical="center" wrapText="1"/>
    </xf>
    <xf numFmtId="0" fontId="0" fillId="7" borderId="5" xfId="0" applyFont="1" applyFill="1" applyBorder="1" applyAlignment="1">
      <alignment vertical="center" wrapText="1"/>
    </xf>
    <xf numFmtId="0" fontId="6" fillId="7" borderId="5" xfId="0" applyFont="1" applyFill="1" applyBorder="1" applyAlignment="1">
      <alignment vertical="center" wrapText="1"/>
    </xf>
    <xf numFmtId="4" fontId="1" fillId="2" borderId="5" xfId="1" applyNumberFormat="1" applyFont="1" applyFill="1" applyBorder="1" applyAlignment="1">
      <alignment horizontal="center" vertical="center" wrapText="1"/>
    </xf>
    <xf numFmtId="0" fontId="13" fillId="8" borderId="5" xfId="0" applyFont="1" applyFill="1" applyBorder="1" applyAlignment="1">
      <alignment vertical="center" wrapText="1"/>
    </xf>
    <xf numFmtId="0" fontId="13" fillId="0" borderId="5" xfId="0" applyFont="1" applyBorder="1" applyAlignment="1">
      <alignment vertical="center"/>
    </xf>
    <xf numFmtId="4" fontId="0" fillId="8" borderId="5" xfId="0" applyNumberFormat="1" applyFont="1" applyFill="1" applyBorder="1" applyAlignment="1">
      <alignment wrapText="1"/>
    </xf>
    <xf numFmtId="0" fontId="0" fillId="8" borderId="5" xfId="0" applyFont="1" applyFill="1" applyBorder="1" applyAlignment="1">
      <alignment horizontal="left" vertical="center" wrapText="1"/>
    </xf>
    <xf numFmtId="4" fontId="0" fillId="8" borderId="5" xfId="0" applyNumberFormat="1" applyFont="1" applyFill="1" applyBorder="1" applyAlignment="1">
      <alignment horizontal="center" vertical="center" wrapText="1"/>
    </xf>
    <xf numFmtId="0" fontId="0" fillId="8" borderId="5" xfId="0" applyFont="1" applyFill="1" applyBorder="1" applyAlignment="1">
      <alignment wrapText="1"/>
    </xf>
    <xf numFmtId="0" fontId="13" fillId="8" borderId="6"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0" fillId="8" borderId="5" xfId="0" applyFont="1" applyFill="1" applyBorder="1" applyAlignment="1">
      <alignment vertical="center" wrapText="1"/>
    </xf>
    <xf numFmtId="4" fontId="20" fillId="10" borderId="5" xfId="0" applyNumberFormat="1" applyFont="1" applyFill="1" applyBorder="1" applyAlignment="1">
      <alignment wrapText="1"/>
    </xf>
    <xf numFmtId="0" fontId="0" fillId="10" borderId="5" xfId="0" applyFont="1" applyFill="1" applyBorder="1" applyAlignment="1">
      <alignment wrapText="1"/>
    </xf>
    <xf numFmtId="0" fontId="10" fillId="4" borderId="0" xfId="0" applyFont="1" applyFill="1" applyAlignment="1">
      <alignment horizontal="justify" vertical="center" wrapText="1"/>
    </xf>
    <xf numFmtId="0" fontId="8"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justify" vertical="center" wrapText="1"/>
    </xf>
    <xf numFmtId="0" fontId="10" fillId="4" borderId="5" xfId="0" applyFont="1" applyFill="1" applyBorder="1" applyAlignment="1">
      <alignment vertical="center" wrapText="1"/>
    </xf>
    <xf numFmtId="0" fontId="7" fillId="3" borderId="5" xfId="0" applyFont="1" applyFill="1" applyBorder="1" applyAlignment="1">
      <alignment horizontal="center" vertical="center" wrapText="1"/>
    </xf>
    <xf numFmtId="0" fontId="10" fillId="4" borderId="5" xfId="0" applyFont="1" applyFill="1" applyBorder="1" applyAlignment="1">
      <alignment horizontal="justify" vertical="justify" wrapText="1"/>
    </xf>
    <xf numFmtId="0" fontId="10" fillId="0" borderId="0" xfId="0" applyFont="1" applyAlignment="1">
      <alignment horizontal="justify" vertical="center" wrapText="1"/>
    </xf>
    <xf numFmtId="0" fontId="10" fillId="0" borderId="0" xfId="0" applyFont="1" applyAlignment="1">
      <alignment vertical="center" wrapText="1"/>
    </xf>
    <xf numFmtId="0" fontId="10" fillId="7" borderId="5" xfId="0" applyFont="1" applyFill="1" applyBorder="1" applyAlignment="1">
      <alignment vertical="center" wrapText="1"/>
    </xf>
    <xf numFmtId="0" fontId="10" fillId="7" borderId="5" xfId="0" applyFont="1" applyFill="1" applyBorder="1" applyAlignment="1">
      <alignment vertical="top" wrapText="1"/>
    </xf>
    <xf numFmtId="0" fontId="10" fillId="7" borderId="5" xfId="0" applyFont="1" applyFill="1" applyBorder="1" applyAlignment="1">
      <alignment horizontal="justify"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7" xfId="0" applyNumberFormat="1" applyFont="1" applyFill="1" applyBorder="1" applyAlignment="1">
      <alignment horizontal="center" vertical="center" wrapText="1"/>
    </xf>
    <xf numFmtId="4" fontId="10" fillId="4" borderId="8"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2" fillId="4" borderId="5" xfId="0" applyFont="1" applyFill="1" applyBorder="1" applyAlignment="1">
      <alignment vertical="center" wrapText="1"/>
    </xf>
    <xf numFmtId="0" fontId="21" fillId="4" borderId="5" xfId="0" applyFont="1" applyFill="1" applyBorder="1" applyAlignment="1">
      <alignment vertical="center" wrapText="1"/>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11" borderId="5" xfId="0" applyFont="1" applyFill="1" applyBorder="1" applyAlignment="1">
      <alignment vertical="center" wrapText="1"/>
    </xf>
    <xf numFmtId="0" fontId="10" fillId="11" borderId="5" xfId="0" applyFont="1" applyFill="1" applyBorder="1" applyAlignment="1">
      <alignment horizontal="justify" vertical="center" wrapText="1"/>
    </xf>
    <xf numFmtId="0" fontId="24" fillId="11" borderId="5" xfId="0" applyFont="1" applyFill="1" applyBorder="1" applyAlignment="1">
      <alignment horizontal="justify" vertical="center" wrapText="1"/>
    </xf>
    <xf numFmtId="0" fontId="21" fillId="11" borderId="5"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6" borderId="5" xfId="0" applyFont="1" applyFill="1" applyBorder="1" applyAlignment="1">
      <alignment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xf>
    <xf numFmtId="0" fontId="24" fillId="0" borderId="0" xfId="0" applyFont="1"/>
    <xf numFmtId="0" fontId="7" fillId="3" borderId="6" xfId="0" applyFont="1" applyFill="1" applyBorder="1" applyAlignment="1">
      <alignment vertical="center" wrapText="1"/>
    </xf>
    <xf numFmtId="0" fontId="7" fillId="3" borderId="8" xfId="0" applyFont="1" applyFill="1" applyBorder="1" applyAlignment="1">
      <alignment vertical="center" wrapText="1"/>
    </xf>
    <xf numFmtId="0" fontId="25" fillId="11" borderId="5" xfId="0" applyFont="1" applyFill="1" applyBorder="1" applyAlignment="1">
      <alignment vertical="center" wrapText="1"/>
    </xf>
    <xf numFmtId="0" fontId="26" fillId="11" borderId="5" xfId="0" applyFont="1" applyFill="1" applyBorder="1" applyAlignment="1">
      <alignment horizontal="center" vertical="center" wrapText="1"/>
    </xf>
    <xf numFmtId="4" fontId="24" fillId="11" borderId="5" xfId="0" applyNumberFormat="1" applyFont="1" applyFill="1" applyBorder="1" applyAlignment="1">
      <alignment horizontal="center" vertical="center" wrapText="1"/>
    </xf>
    <xf numFmtId="0" fontId="26" fillId="11" borderId="5" xfId="0" applyFont="1" applyFill="1" applyBorder="1" applyAlignment="1">
      <alignment horizontal="left" vertical="center" wrapText="1"/>
    </xf>
    <xf numFmtId="4" fontId="24" fillId="11" borderId="5" xfId="0" applyNumberFormat="1" applyFont="1" applyFill="1" applyBorder="1" applyAlignment="1">
      <alignment wrapText="1"/>
    </xf>
    <xf numFmtId="0" fontId="24" fillId="11" borderId="5" xfId="0" applyFont="1" applyFill="1" applyBorder="1" applyAlignment="1">
      <alignment horizontal="left" vertical="center" wrapText="1"/>
    </xf>
    <xf numFmtId="0" fontId="25" fillId="7" borderId="5" xfId="0" applyFont="1" applyFill="1" applyBorder="1" applyAlignment="1">
      <alignment horizontal="center" vertical="center" wrapText="1"/>
    </xf>
    <xf numFmtId="0" fontId="25" fillId="7" borderId="5" xfId="0" applyFont="1" applyFill="1" applyBorder="1" applyAlignment="1">
      <alignment horizontal="left" vertical="center" wrapText="1"/>
    </xf>
    <xf numFmtId="4" fontId="24" fillId="7" borderId="5" xfId="0" applyNumberFormat="1" applyFont="1" applyFill="1" applyBorder="1" applyAlignment="1">
      <alignment horizontal="center" vertical="center" wrapText="1"/>
    </xf>
    <xf numFmtId="0" fontId="24" fillId="7" borderId="5" xfId="0" applyFont="1" applyFill="1" applyBorder="1" applyAlignment="1">
      <alignment horizontal="left" vertical="center" wrapText="1"/>
    </xf>
    <xf numFmtId="4" fontId="24" fillId="7" borderId="5" xfId="1"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4" fontId="24" fillId="7" borderId="5" xfId="0" applyNumberFormat="1" applyFont="1" applyFill="1" applyBorder="1" applyAlignment="1">
      <alignment horizontal="center" wrapText="1"/>
    </xf>
    <xf numFmtId="0" fontId="25" fillId="7" borderId="5" xfId="0" applyFont="1" applyFill="1" applyBorder="1" applyAlignment="1">
      <alignment vertical="center" wrapText="1"/>
    </xf>
    <xf numFmtId="0" fontId="24" fillId="7" borderId="5" xfId="0" applyFont="1" applyFill="1" applyBorder="1" applyAlignment="1">
      <alignment vertical="center" wrapText="1"/>
    </xf>
    <xf numFmtId="0" fontId="24" fillId="7" borderId="5" xfId="0" applyFont="1" applyFill="1" applyBorder="1" applyAlignment="1">
      <alignment horizontal="center" vertical="center" wrapText="1"/>
    </xf>
    <xf numFmtId="0" fontId="26" fillId="7" borderId="5" xfId="0" applyFont="1" applyFill="1" applyBorder="1" applyAlignment="1">
      <alignment vertical="center" wrapText="1"/>
    </xf>
    <xf numFmtId="0" fontId="25" fillId="6" borderId="5" xfId="0" applyFont="1" applyFill="1" applyBorder="1" applyAlignment="1">
      <alignment horizontal="center" vertical="center" wrapText="1"/>
    </xf>
    <xf numFmtId="0" fontId="25" fillId="6" borderId="5" xfId="0" applyFont="1" applyFill="1" applyBorder="1" applyAlignment="1">
      <alignment horizontal="left" vertical="center" wrapText="1"/>
    </xf>
    <xf numFmtId="4" fontId="24" fillId="6" borderId="5" xfId="0" applyNumberFormat="1" applyFont="1" applyFill="1" applyBorder="1" applyAlignment="1">
      <alignment horizontal="center" vertical="center" wrapText="1"/>
    </xf>
    <xf numFmtId="0" fontId="24" fillId="6" borderId="5" xfId="0" applyFont="1" applyFill="1" applyBorder="1" applyAlignment="1">
      <alignment horizontal="left" vertical="center" wrapText="1"/>
    </xf>
    <xf numFmtId="4" fontId="24" fillId="6" borderId="5" xfId="0" applyNumberFormat="1" applyFont="1" applyFill="1" applyBorder="1" applyAlignment="1">
      <alignment horizontal="center" wrapText="1"/>
    </xf>
    <xf numFmtId="0" fontId="24" fillId="6" borderId="5" xfId="0" applyFont="1" applyFill="1" applyBorder="1" applyAlignment="1">
      <alignment horizontal="center" vertical="center" wrapText="1"/>
    </xf>
    <xf numFmtId="0" fontId="25" fillId="6" borderId="5" xfId="0" applyFont="1" applyFill="1" applyBorder="1" applyAlignment="1">
      <alignment vertical="center" wrapText="1"/>
    </xf>
    <xf numFmtId="4" fontId="24" fillId="6" borderId="5" xfId="0" applyNumberFormat="1" applyFont="1" applyFill="1" applyBorder="1" applyAlignment="1">
      <alignment wrapText="1"/>
    </xf>
    <xf numFmtId="0" fontId="26" fillId="6" borderId="5" xfId="0" applyFont="1" applyFill="1" applyBorder="1" applyAlignment="1">
      <alignment horizontal="center" vertical="center" wrapText="1"/>
    </xf>
    <xf numFmtId="0" fontId="24" fillId="6" borderId="5" xfId="0" applyFont="1" applyFill="1" applyBorder="1" applyAlignment="1">
      <alignment wrapText="1"/>
    </xf>
    <xf numFmtId="0" fontId="24" fillId="6" borderId="5" xfId="0" applyFont="1" applyFill="1" applyBorder="1" applyAlignment="1">
      <alignment vertical="center" wrapText="1"/>
    </xf>
    <xf numFmtId="0" fontId="24" fillId="6" borderId="5" xfId="0" applyFont="1" applyFill="1" applyBorder="1" applyAlignment="1">
      <alignment vertical="center"/>
    </xf>
    <xf numFmtId="0" fontId="24" fillId="0" borderId="0" xfId="0" applyFont="1" applyAlignment="1">
      <alignment vertical="center"/>
    </xf>
    <xf numFmtId="0" fontId="25" fillId="11" borderId="5" xfId="0" applyFont="1" applyFill="1" applyBorder="1" applyAlignment="1">
      <alignment horizontal="center" vertical="center" wrapText="1"/>
    </xf>
    <xf numFmtId="0" fontId="25" fillId="6" borderId="5" xfId="0" applyFont="1" applyFill="1" applyBorder="1" applyAlignment="1">
      <alignment horizontal="center" vertical="center"/>
    </xf>
    <xf numFmtId="0" fontId="25" fillId="7" borderId="6"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0" borderId="16" xfId="0" applyFont="1" applyBorder="1" applyAlignment="1">
      <alignment vertical="center" wrapText="1"/>
    </xf>
    <xf numFmtId="0" fontId="25" fillId="0" borderId="12" xfId="0" applyFont="1" applyBorder="1" applyAlignment="1">
      <alignment vertical="center" wrapText="1"/>
    </xf>
    <xf numFmtId="0" fontId="25" fillId="0" borderId="15" xfId="0" applyFont="1" applyBorder="1" applyAlignment="1">
      <alignment vertical="center" wrapText="1"/>
    </xf>
    <xf numFmtId="0" fontId="25" fillId="0" borderId="14" xfId="0" applyFont="1" applyBorder="1" applyAlignment="1">
      <alignment vertical="center" wrapText="1"/>
    </xf>
    <xf numFmtId="0" fontId="25" fillId="0" borderId="13" xfId="0" applyFont="1" applyBorder="1" applyAlignment="1">
      <alignment vertical="center" wrapText="1"/>
    </xf>
    <xf numFmtId="0" fontId="0" fillId="0" borderId="14" xfId="0" applyBorder="1" applyAlignment="1">
      <alignment vertical="top" wrapText="1"/>
    </xf>
    <xf numFmtId="0" fontId="0" fillId="0" borderId="13" xfId="0" applyBorder="1" applyAlignment="1">
      <alignment vertical="top" wrapText="1"/>
    </xf>
    <xf numFmtId="0" fontId="25" fillId="0" borderId="13" xfId="0" applyFont="1" applyBorder="1" applyAlignment="1">
      <alignment horizontal="center" vertical="center" wrapText="1"/>
    </xf>
    <xf numFmtId="0" fontId="25" fillId="0" borderId="11" xfId="0" applyFont="1" applyBorder="1" applyAlignment="1">
      <alignment vertical="center" wrapText="1"/>
    </xf>
    <xf numFmtId="0" fontId="25" fillId="0" borderId="19" xfId="0" applyFont="1" applyBorder="1" applyAlignment="1">
      <alignment vertical="center" wrapText="1"/>
    </xf>
    <xf numFmtId="0" fontId="10" fillId="4" borderId="21" xfId="0" applyFont="1" applyFill="1" applyBorder="1" applyAlignment="1">
      <alignment vertical="center" wrapText="1"/>
    </xf>
    <xf numFmtId="0" fontId="10" fillId="4" borderId="22" xfId="0" applyFont="1" applyFill="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5" fillId="0" borderId="24" xfId="0" applyFont="1" applyBorder="1" applyAlignment="1">
      <alignment vertical="center" wrapText="1"/>
    </xf>
    <xf numFmtId="0" fontId="25" fillId="0" borderId="23" xfId="0" applyFont="1" applyBorder="1" applyAlignment="1">
      <alignment vertical="center" wrapText="1"/>
    </xf>
    <xf numFmtId="0" fontId="7" fillId="4" borderId="8" xfId="0" applyFont="1" applyFill="1" applyBorder="1" applyAlignment="1">
      <alignment horizontal="center" vertical="center" wrapText="1"/>
    </xf>
    <xf numFmtId="0" fontId="25" fillId="0" borderId="7" xfId="0" applyFont="1" applyBorder="1" applyAlignment="1">
      <alignment vertical="center" wrapText="1"/>
    </xf>
    <xf numFmtId="0" fontId="25" fillId="11" borderId="7" xfId="0" applyFont="1" applyFill="1" applyBorder="1" applyAlignment="1">
      <alignment horizontal="center"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7" fillId="4" borderId="6" xfId="0" applyFont="1" applyFill="1" applyBorder="1" applyAlignment="1">
      <alignment vertical="center" wrapText="1"/>
    </xf>
    <xf numFmtId="0" fontId="10" fillId="4" borderId="6" xfId="0" applyFont="1" applyFill="1" applyBorder="1" applyAlignment="1">
      <alignment vertical="center" wrapText="1"/>
    </xf>
    <xf numFmtId="4" fontId="10" fillId="4" borderId="6" xfId="0" applyNumberFormat="1" applyFont="1" applyFill="1" applyBorder="1" applyAlignment="1">
      <alignment vertical="center" wrapText="1"/>
    </xf>
    <xf numFmtId="0" fontId="7" fillId="4" borderId="7" xfId="0" applyFont="1" applyFill="1" applyBorder="1" applyAlignment="1">
      <alignment vertical="center" wrapText="1"/>
    </xf>
    <xf numFmtId="0" fontId="10" fillId="4" borderId="7" xfId="0" applyFont="1" applyFill="1" applyBorder="1" applyAlignment="1">
      <alignment vertical="center" wrapText="1"/>
    </xf>
    <xf numFmtId="4" fontId="10" fillId="4" borderId="7" xfId="0" applyNumberFormat="1" applyFont="1" applyFill="1" applyBorder="1" applyAlignment="1">
      <alignment vertical="center" wrapText="1"/>
    </xf>
    <xf numFmtId="0" fontId="7" fillId="4" borderId="8" xfId="0" applyFont="1" applyFill="1" applyBorder="1" applyAlignment="1">
      <alignment vertical="center" wrapText="1"/>
    </xf>
    <xf numFmtId="0" fontId="10" fillId="4" borderId="8" xfId="0" applyFont="1" applyFill="1" applyBorder="1" applyAlignment="1">
      <alignment vertical="center" wrapText="1"/>
    </xf>
    <xf numFmtId="4" fontId="10" fillId="4" borderId="8" xfId="0" applyNumberFormat="1" applyFont="1" applyFill="1" applyBorder="1" applyAlignment="1">
      <alignment vertical="center" wrapText="1"/>
    </xf>
    <xf numFmtId="0" fontId="25" fillId="0" borderId="5" xfId="0" applyFont="1" applyBorder="1" applyAlignment="1">
      <alignment vertical="center" wrapText="1"/>
    </xf>
    <xf numFmtId="0" fontId="25" fillId="0" borderId="8" xfId="0" applyFont="1" applyBorder="1" applyAlignment="1">
      <alignment vertical="center" wrapText="1"/>
    </xf>
    <xf numFmtId="0" fontId="25" fillId="0" borderId="5" xfId="0" applyFont="1" applyBorder="1" applyAlignment="1">
      <alignment horizontal="center" vertical="center" wrapText="1"/>
    </xf>
    <xf numFmtId="0" fontId="26" fillId="0" borderId="5" xfId="0" applyFont="1" applyBorder="1" applyAlignment="1">
      <alignment vertical="center" wrapText="1"/>
    </xf>
    <xf numFmtId="0" fontId="30" fillId="0" borderId="5" xfId="0" applyFont="1" applyBorder="1" applyAlignment="1">
      <alignment horizontal="justify" vertical="center" wrapText="1"/>
    </xf>
    <xf numFmtId="0" fontId="30" fillId="0" borderId="5" xfId="0" applyFont="1" applyBorder="1" applyAlignment="1">
      <alignment vertical="center" wrapText="1"/>
    </xf>
    <xf numFmtId="0" fontId="25" fillId="0" borderId="27" xfId="0" applyFont="1" applyBorder="1" applyAlignment="1">
      <alignment vertical="center" wrapText="1"/>
    </xf>
    <xf numFmtId="0" fontId="25" fillId="0" borderId="28"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34" fillId="12" borderId="5" xfId="0" applyFont="1" applyFill="1" applyBorder="1" applyAlignment="1">
      <alignment vertical="center" wrapText="1"/>
    </xf>
    <xf numFmtId="0" fontId="34" fillId="12" borderId="28" xfId="0" applyFont="1" applyFill="1" applyBorder="1" applyAlignment="1">
      <alignment vertical="center" wrapText="1"/>
    </xf>
    <xf numFmtId="0" fontId="25" fillId="0" borderId="26" xfId="0" applyFont="1" applyBorder="1" applyAlignment="1">
      <alignment vertical="center" wrapText="1"/>
    </xf>
    <xf numFmtId="0" fontId="25" fillId="0" borderId="29" xfId="0" applyFont="1" applyBorder="1" applyAlignment="1">
      <alignment vertical="center" wrapText="1"/>
    </xf>
    <xf numFmtId="0" fontId="26" fillId="0" borderId="8" xfId="0" applyFont="1" applyBorder="1" applyAlignment="1">
      <alignment vertical="center" wrapText="1"/>
    </xf>
    <xf numFmtId="0" fontId="25" fillId="0" borderId="32" xfId="0" applyFont="1" applyBorder="1" applyAlignment="1">
      <alignment vertical="center" wrapText="1"/>
    </xf>
    <xf numFmtId="0" fontId="26" fillId="0" borderId="32" xfId="0" applyFont="1" applyBorder="1" applyAlignment="1">
      <alignment vertical="center" wrapText="1"/>
    </xf>
    <xf numFmtId="0" fontId="25" fillId="0" borderId="33" xfId="0" applyFont="1" applyBorder="1" applyAlignment="1">
      <alignment vertical="center" wrapText="1"/>
    </xf>
    <xf numFmtId="0" fontId="26" fillId="0" borderId="7" xfId="0" applyFont="1" applyBorder="1" applyAlignment="1">
      <alignment horizontal="center" vertical="center" wrapText="1"/>
    </xf>
    <xf numFmtId="0" fontId="26" fillId="0" borderId="7" xfId="0" applyFont="1" applyBorder="1" applyAlignment="1">
      <alignment vertical="center" wrapText="1"/>
    </xf>
    <xf numFmtId="0" fontId="25" fillId="0" borderId="7" xfId="0" applyFont="1" applyBorder="1" applyAlignment="1">
      <alignment horizontal="center" vertical="center" wrapText="1"/>
    </xf>
    <xf numFmtId="0" fontId="25" fillId="0" borderId="7" xfId="0" applyFont="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vertical="center" wrapText="1"/>
    </xf>
    <xf numFmtId="0" fontId="25" fillId="0" borderId="7" xfId="0" applyFont="1" applyBorder="1" applyAlignment="1">
      <alignment vertical="center"/>
    </xf>
    <xf numFmtId="0" fontId="25" fillId="0" borderId="8" xfId="0" applyFont="1" applyBorder="1" applyAlignment="1">
      <alignment vertical="center"/>
    </xf>
    <xf numFmtId="0" fontId="25" fillId="0" borderId="23" xfId="0" applyFont="1" applyBorder="1" applyAlignment="1">
      <alignment vertical="center" wrapText="1"/>
    </xf>
    <xf numFmtId="0" fontId="25" fillId="0" borderId="34" xfId="0" applyFont="1" applyBorder="1" applyAlignment="1">
      <alignment vertical="center" wrapText="1"/>
    </xf>
    <xf numFmtId="0" fontId="25" fillId="0" borderId="26" xfId="0" applyFont="1" applyBorder="1" applyAlignment="1">
      <alignment horizontal="center" vertical="center" wrapText="1"/>
    </xf>
    <xf numFmtId="0" fontId="30" fillId="0" borderId="29" xfId="0" applyFont="1" applyBorder="1" applyAlignment="1">
      <alignment vertical="center" wrapText="1"/>
    </xf>
    <xf numFmtId="0" fontId="30" fillId="0" borderId="26" xfId="0" applyFont="1" applyBorder="1" applyAlignment="1">
      <alignment vertical="center" wrapText="1"/>
    </xf>
    <xf numFmtId="0" fontId="26" fillId="0" borderId="26" xfId="0" applyFont="1" applyBorder="1" applyAlignment="1">
      <alignment vertical="center" wrapText="1"/>
    </xf>
    <xf numFmtId="0" fontId="30" fillId="0" borderId="26" xfId="0" applyFont="1" applyBorder="1" applyAlignment="1">
      <alignment horizontal="justify" vertical="center" wrapText="1"/>
    </xf>
    <xf numFmtId="0" fontId="26" fillId="0" borderId="23" xfId="0" applyFont="1" applyBorder="1" applyAlignment="1">
      <alignment vertical="center" wrapText="1"/>
    </xf>
    <xf numFmtId="0" fontId="35" fillId="3" borderId="16"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8" xfId="0" applyFont="1" applyBorder="1" applyAlignment="1">
      <alignment vertical="center" wrapText="1"/>
    </xf>
    <xf numFmtId="0" fontId="25" fillId="0" borderId="26" xfId="0" applyFont="1" applyBorder="1" applyAlignment="1">
      <alignment vertical="center" wrapText="1"/>
    </xf>
    <xf numFmtId="0" fontId="26" fillId="0" borderId="5" xfId="0" applyFont="1" applyBorder="1" applyAlignment="1">
      <alignment vertical="center" wrapText="1"/>
    </xf>
    <xf numFmtId="0" fontId="25" fillId="0" borderId="24" xfId="0" applyFont="1" applyBorder="1" applyAlignment="1">
      <alignment vertical="center" wrapText="1"/>
    </xf>
    <xf numFmtId="0" fontId="25" fillId="0" borderId="7" xfId="0" applyFont="1" applyBorder="1" applyAlignment="1">
      <alignment vertical="center" wrapText="1"/>
    </xf>
    <xf numFmtId="0" fontId="26" fillId="0" borderId="6" xfId="0" applyFont="1" applyBorder="1" applyAlignment="1">
      <alignment vertical="center" wrapText="1"/>
    </xf>
    <xf numFmtId="0" fontId="27" fillId="0" borderId="35" xfId="0" applyFont="1" applyBorder="1" applyAlignment="1">
      <alignment vertical="center" wrapText="1"/>
    </xf>
    <xf numFmtId="0" fontId="27" fillId="0" borderId="36" xfId="0" applyFont="1" applyBorder="1" applyAlignment="1">
      <alignment vertical="center" wrapText="1"/>
    </xf>
    <xf numFmtId="0" fontId="27" fillId="0" borderId="11" xfId="0" applyFont="1" applyBorder="1" applyAlignment="1">
      <alignment vertical="center" wrapText="1"/>
    </xf>
    <xf numFmtId="0" fontId="37" fillId="0" borderId="35" xfId="0" applyFont="1" applyBorder="1" applyAlignment="1">
      <alignment vertical="center" wrapText="1"/>
    </xf>
    <xf numFmtId="0" fontId="25" fillId="0" borderId="36" xfId="0" applyFont="1" applyBorder="1" applyAlignment="1">
      <alignment vertical="center" wrapText="1"/>
    </xf>
    <xf numFmtId="0" fontId="36" fillId="0" borderId="35" xfId="0" applyFont="1" applyBorder="1" applyAlignment="1">
      <alignment vertical="center"/>
    </xf>
    <xf numFmtId="0" fontId="26" fillId="0" borderId="36" xfId="0" applyFont="1" applyBorder="1" applyAlignment="1">
      <alignment vertical="center"/>
    </xf>
    <xf numFmtId="0" fontId="26" fillId="0" borderId="11" xfId="0" applyFont="1" applyBorder="1" applyAlignment="1">
      <alignment vertical="center"/>
    </xf>
    <xf numFmtId="0" fontId="36" fillId="0" borderId="37" xfId="0" applyFont="1" applyBorder="1" applyAlignment="1">
      <alignment vertical="center" wrapText="1"/>
    </xf>
    <xf numFmtId="0" fontId="26" fillId="0" borderId="36" xfId="0" applyFont="1" applyBorder="1" applyAlignment="1">
      <alignment vertical="center" wrapText="1"/>
    </xf>
    <xf numFmtId="0" fontId="26" fillId="0" borderId="11" xfId="0" applyFont="1" applyBorder="1" applyAlignment="1">
      <alignment vertical="center" wrapText="1"/>
    </xf>
    <xf numFmtId="0" fontId="25" fillId="0" borderId="24" xfId="0" applyFont="1" applyBorder="1" applyAlignment="1">
      <alignment vertical="center"/>
    </xf>
    <xf numFmtId="0" fontId="25" fillId="0" borderId="23" xfId="0" applyFont="1" applyBorder="1" applyAlignment="1">
      <alignment vertical="center"/>
    </xf>
    <xf numFmtId="0" fontId="0" fillId="0" borderId="5" xfId="0" applyBorder="1"/>
    <xf numFmtId="0" fontId="2" fillId="0" borderId="5" xfId="0" applyFont="1" applyBorder="1" applyAlignment="1">
      <alignment horizontal="center"/>
    </xf>
    <xf numFmtId="0" fontId="2" fillId="0" borderId="5" xfId="0" applyFont="1" applyBorder="1" applyAlignment="1">
      <alignment horizontal="center" wrapText="1"/>
    </xf>
    <xf numFmtId="0" fontId="35" fillId="3" borderId="38" xfId="0" applyFont="1" applyFill="1" applyBorder="1" applyAlignment="1">
      <alignment horizontal="center" vertical="center" wrapText="1"/>
    </xf>
    <xf numFmtId="0" fontId="35" fillId="3" borderId="26"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25" fillId="0" borderId="39" xfId="0" applyFont="1" applyBorder="1" applyAlignment="1">
      <alignment vertical="center" wrapText="1"/>
    </xf>
    <xf numFmtId="0" fontId="25" fillId="0" borderId="0" xfId="0" applyFont="1" applyBorder="1" applyAlignment="1">
      <alignment vertical="center" wrapText="1"/>
    </xf>
    <xf numFmtId="0" fontId="26" fillId="0" borderId="0" xfId="0" applyFont="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10"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7" xfId="0" applyNumberFormat="1" applyFont="1" applyFill="1" applyBorder="1" applyAlignment="1">
      <alignment horizontal="center" vertical="center" wrapText="1"/>
    </xf>
    <xf numFmtId="4" fontId="10" fillId="4" borderId="8"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5" xfId="0" applyFont="1" applyBorder="1" applyAlignment="1">
      <alignment horizontal="center" vertical="center" wrapText="1"/>
    </xf>
    <xf numFmtId="0" fontId="30" fillId="0" borderId="2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11" borderId="5" xfId="0" applyFont="1" applyFill="1" applyBorder="1" applyAlignment="1">
      <alignment horizontal="justify" vertical="center" wrapText="1"/>
    </xf>
    <xf numFmtId="0" fontId="24" fillId="11" borderId="5" xfId="0" applyFont="1" applyFill="1" applyBorder="1" applyAlignment="1">
      <alignment horizontal="justify" vertical="center" wrapText="1"/>
    </xf>
    <xf numFmtId="0" fontId="25" fillId="11"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8" fillId="0" borderId="0" xfId="0" applyFont="1" applyAlignment="1">
      <alignment horizontal="center" vertical="center" wrapText="1"/>
    </xf>
    <xf numFmtId="0" fontId="29" fillId="0" borderId="1" xfId="0" applyFont="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25" fillId="6" borderId="5" xfId="0" applyFont="1" applyFill="1" applyBorder="1" applyAlignment="1">
      <alignment horizontal="center" vertical="center"/>
    </xf>
    <xf numFmtId="0" fontId="25" fillId="6" borderId="5" xfId="0" applyFont="1" applyFill="1" applyBorder="1" applyAlignment="1">
      <alignment horizontal="left" vertical="center" wrapText="1"/>
    </xf>
    <xf numFmtId="4" fontId="24" fillId="6" borderId="5" xfId="0" applyNumberFormat="1" applyFont="1" applyFill="1" applyBorder="1" applyAlignment="1">
      <alignment horizontal="center" vertical="center" wrapText="1"/>
    </xf>
    <xf numFmtId="0" fontId="24" fillId="6" borderId="5" xfId="0" applyFont="1" applyFill="1" applyBorder="1" applyAlignment="1">
      <alignment horizontal="left" vertical="center" wrapText="1"/>
    </xf>
    <xf numFmtId="0" fontId="24" fillId="6" borderId="5" xfId="0" applyFont="1" applyFill="1" applyBorder="1" applyAlignment="1">
      <alignment horizontal="center" vertical="center" wrapText="1"/>
    </xf>
    <xf numFmtId="0" fontId="26" fillId="6" borderId="5" xfId="0" applyFont="1" applyFill="1" applyBorder="1" applyAlignment="1">
      <alignment horizontal="center" vertical="center" wrapText="1"/>
    </xf>
    <xf numFmtId="4" fontId="24" fillId="7" borderId="5" xfId="0" applyNumberFormat="1" applyFont="1" applyFill="1" applyBorder="1" applyAlignment="1">
      <alignment horizontal="center" wrapText="1"/>
    </xf>
    <xf numFmtId="0" fontId="25" fillId="7" borderId="5" xfId="0" applyFont="1" applyFill="1" applyBorder="1" applyAlignment="1">
      <alignment horizontal="left" vertical="center" wrapText="1"/>
    </xf>
    <xf numFmtId="4" fontId="24" fillId="7" borderId="5" xfId="0" applyNumberFormat="1" applyFont="1" applyFill="1" applyBorder="1" applyAlignment="1">
      <alignment horizontal="center" vertical="center" wrapText="1"/>
    </xf>
    <xf numFmtId="0" fontId="24" fillId="7" borderId="5" xfId="0" applyFont="1" applyFill="1" applyBorder="1" applyAlignment="1">
      <alignment horizontal="center" vertical="center" wrapText="1"/>
    </xf>
    <xf numFmtId="4" fontId="24" fillId="11" borderId="5" xfId="0" applyNumberFormat="1" applyFont="1" applyFill="1" applyBorder="1" applyAlignment="1">
      <alignment horizontal="center" vertical="center" wrapText="1"/>
    </xf>
    <xf numFmtId="0" fontId="26" fillId="11" borderId="5" xfId="0" applyFont="1" applyFill="1" applyBorder="1" applyAlignment="1">
      <alignment horizontal="left" vertical="center" wrapText="1"/>
    </xf>
    <xf numFmtId="0" fontId="24" fillId="7" borderId="5" xfId="0" applyFont="1" applyFill="1" applyBorder="1" applyAlignment="1">
      <alignment horizontal="left" vertical="center" wrapText="1"/>
    </xf>
    <xf numFmtId="4" fontId="24" fillId="6" borderId="5" xfId="0" applyNumberFormat="1" applyFont="1" applyFill="1" applyBorder="1" applyAlignment="1">
      <alignment horizontal="center" wrapText="1"/>
    </xf>
    <xf numFmtId="0" fontId="25" fillId="6" borderId="5" xfId="0" applyFont="1" applyFill="1" applyBorder="1" applyAlignment="1">
      <alignment vertical="center" wrapText="1"/>
    </xf>
    <xf numFmtId="0" fontId="8" fillId="4" borderId="5" xfId="0" applyFont="1" applyFill="1" applyBorder="1" applyAlignment="1">
      <alignment horizontal="center" vertical="top" wrapText="1"/>
    </xf>
    <xf numFmtId="0" fontId="8" fillId="4" borderId="5" xfId="0" applyFont="1" applyFill="1" applyBorder="1" applyAlignment="1">
      <alignment horizontal="center" wrapText="1"/>
    </xf>
    <xf numFmtId="0" fontId="8" fillId="5"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3" fillId="6" borderId="6" xfId="0" applyFont="1" applyFill="1" applyBorder="1" applyAlignment="1">
      <alignment horizontal="justify" vertical="center" wrapText="1"/>
    </xf>
    <xf numFmtId="0" fontId="0" fillId="0" borderId="8" xfId="0" applyBorder="1" applyAlignment="1">
      <alignment horizontal="justify"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0" fillId="0" borderId="8" xfId="0" applyBorder="1" applyAlignment="1">
      <alignment horizontal="center" vertical="center" wrapText="1"/>
    </xf>
    <xf numFmtId="0" fontId="16" fillId="6" borderId="5" xfId="0" applyFont="1" applyFill="1" applyBorder="1" applyAlignment="1">
      <alignment horizontal="center" vertical="center" wrapText="1"/>
    </xf>
    <xf numFmtId="4" fontId="0" fillId="6" borderId="6" xfId="0" applyNumberFormat="1" applyFill="1" applyBorder="1" applyAlignment="1">
      <alignment horizontal="center" vertical="center" wrapText="1"/>
    </xf>
    <xf numFmtId="4" fontId="0" fillId="6" borderId="7" xfId="0" applyNumberFormat="1" applyFill="1" applyBorder="1" applyAlignment="1">
      <alignment horizontal="center" vertical="center" wrapText="1"/>
    </xf>
    <xf numFmtId="4" fontId="0" fillId="6" borderId="8" xfId="0" applyNumberForma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left" vertical="center" wrapText="1"/>
    </xf>
    <xf numFmtId="0" fontId="15" fillId="7" borderId="8" xfId="0" applyFont="1" applyFill="1" applyBorder="1" applyAlignment="1">
      <alignment horizontal="left" vertical="center" wrapText="1"/>
    </xf>
    <xf numFmtId="4" fontId="0" fillId="7" borderId="7" xfId="0" applyNumberFormat="1" applyFill="1" applyBorder="1" applyAlignment="1">
      <alignment horizontal="center" vertical="center" wrapText="1"/>
    </xf>
    <xf numFmtId="4" fontId="0" fillId="7" borderId="8" xfId="0" applyNumberFormat="1" applyFill="1" applyBorder="1" applyAlignment="1">
      <alignment horizontal="center"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7" borderId="6" xfId="0" applyFont="1" applyFill="1" applyBorder="1" applyAlignment="1">
      <alignment horizontal="justify" vertical="center" wrapText="1"/>
    </xf>
    <xf numFmtId="0" fontId="0" fillId="7" borderId="8" xfId="0" applyFill="1" applyBorder="1" applyAlignment="1">
      <alignment horizontal="justify" vertical="center" wrapText="1"/>
    </xf>
    <xf numFmtId="0" fontId="13" fillId="7" borderId="5" xfId="0" applyFont="1" applyFill="1" applyBorder="1" applyAlignment="1">
      <alignment horizontal="center" vertical="center" wrapText="1"/>
    </xf>
    <xf numFmtId="0" fontId="15" fillId="7" borderId="6" xfId="0" applyFont="1" applyFill="1" applyBorder="1" applyAlignment="1">
      <alignment horizontal="left" vertical="center" wrapText="1"/>
    </xf>
    <xf numFmtId="4" fontId="0" fillId="7" borderId="6" xfId="0" applyNumberFormat="1" applyFill="1" applyBorder="1" applyAlignment="1">
      <alignment horizontal="center" vertical="center" wrapText="1"/>
    </xf>
    <xf numFmtId="0" fontId="0" fillId="7" borderId="6" xfId="0" applyFill="1" applyBorder="1" applyAlignment="1">
      <alignment horizontal="left" vertical="center" wrapText="1"/>
    </xf>
    <xf numFmtId="0" fontId="13" fillId="6" borderId="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4" fontId="0" fillId="7" borderId="6" xfId="0" applyNumberFormat="1" applyFill="1" applyBorder="1" applyAlignment="1">
      <alignment horizontal="center" wrapText="1"/>
    </xf>
    <xf numFmtId="4" fontId="0" fillId="7" borderId="7" xfId="0" applyNumberFormat="1" applyFill="1" applyBorder="1" applyAlignment="1">
      <alignment horizontal="center" wrapText="1"/>
    </xf>
    <xf numFmtId="4" fontId="0" fillId="7" borderId="8" xfId="0" applyNumberFormat="1" applyFill="1" applyBorder="1" applyAlignment="1">
      <alignment horizontal="center" wrapText="1"/>
    </xf>
    <xf numFmtId="0" fontId="15" fillId="8" borderId="5"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8" xfId="0" applyFont="1" applyFill="1" applyBorder="1" applyAlignment="1">
      <alignment horizontal="left" vertical="center" wrapText="1"/>
    </xf>
    <xf numFmtId="4" fontId="0" fillId="8" borderId="6" xfId="0" applyNumberFormat="1" applyFill="1" applyBorder="1" applyAlignment="1">
      <alignment horizontal="center" wrapText="1"/>
    </xf>
    <xf numFmtId="4" fontId="0" fillId="8" borderId="7" xfId="0" applyNumberFormat="1" applyFill="1" applyBorder="1" applyAlignment="1">
      <alignment horizontal="center" wrapText="1"/>
    </xf>
    <xf numFmtId="4" fontId="0" fillId="8" borderId="8" xfId="0" applyNumberFormat="1" applyFill="1" applyBorder="1" applyAlignment="1">
      <alignment horizont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15" fillId="8" borderId="5" xfId="0" applyFont="1" applyFill="1" applyBorder="1" applyAlignment="1">
      <alignment horizontal="center" vertical="center"/>
    </xf>
    <xf numFmtId="4" fontId="0" fillId="8" borderId="6" xfId="0" applyNumberFormat="1" applyFill="1" applyBorder="1" applyAlignment="1">
      <alignment horizontal="center" vertical="center" wrapText="1"/>
    </xf>
    <xf numFmtId="4" fontId="0" fillId="8" borderId="7" xfId="0" applyNumberFormat="1" applyFill="1" applyBorder="1" applyAlignment="1">
      <alignment horizontal="center" vertical="center" wrapText="1"/>
    </xf>
    <xf numFmtId="4" fontId="0" fillId="8" borderId="8" xfId="0" applyNumberFormat="1" applyFill="1" applyBorder="1" applyAlignment="1">
      <alignment horizontal="center"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15" fillId="8" borderId="6" xfId="0" applyFont="1" applyFill="1" applyBorder="1" applyAlignment="1">
      <alignment vertical="center" wrapText="1"/>
    </xf>
    <xf numFmtId="0" fontId="15" fillId="8" borderId="7" xfId="0" applyFont="1" applyFill="1" applyBorder="1" applyAlignment="1">
      <alignment vertical="center" wrapText="1"/>
    </xf>
    <xf numFmtId="0" fontId="15" fillId="8" borderId="8" xfId="0" applyFont="1" applyFill="1" applyBorder="1" applyAlignment="1">
      <alignment vertical="center" wrapText="1"/>
    </xf>
    <xf numFmtId="0" fontId="15" fillId="8" borderId="6"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13"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4" fontId="0" fillId="6" borderId="6" xfId="0" applyNumberFormat="1" applyFont="1" applyFill="1" applyBorder="1" applyAlignment="1">
      <alignment horizontal="center" vertical="center" wrapText="1"/>
    </xf>
    <xf numFmtId="4" fontId="0" fillId="6" borderId="7" xfId="0" applyNumberFormat="1" applyFont="1" applyFill="1" applyBorder="1" applyAlignment="1">
      <alignment horizontal="center" vertical="center" wrapText="1"/>
    </xf>
    <xf numFmtId="4" fontId="0" fillId="6" borderId="8" xfId="0" applyNumberFormat="1" applyFont="1" applyFill="1" applyBorder="1" applyAlignment="1">
      <alignment horizontal="center"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8" xfId="0" applyFont="1" applyFill="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7" borderId="5" xfId="0" applyFont="1" applyFill="1" applyBorder="1" applyAlignment="1">
      <alignment horizontal="center" vertical="center" wrapText="1"/>
    </xf>
    <xf numFmtId="0" fontId="13" fillId="7" borderId="6" xfId="0" applyFont="1" applyFill="1" applyBorder="1" applyAlignment="1">
      <alignment horizontal="left" vertical="center" wrapText="1"/>
    </xf>
    <xf numFmtId="0" fontId="13" fillId="7" borderId="8" xfId="0" applyFont="1" applyFill="1" applyBorder="1" applyAlignment="1">
      <alignment horizontal="left" vertical="center" wrapText="1"/>
    </xf>
    <xf numFmtId="4" fontId="0" fillId="7" borderId="6" xfId="0" applyNumberFormat="1" applyFont="1" applyFill="1" applyBorder="1" applyAlignment="1">
      <alignment horizontal="center" vertical="center" wrapText="1"/>
    </xf>
    <xf numFmtId="4" fontId="0" fillId="7" borderId="8" xfId="0" applyNumberFormat="1"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13" fillId="7" borderId="7" xfId="0" applyFont="1" applyFill="1" applyBorder="1" applyAlignment="1">
      <alignment horizontal="left" vertical="center" wrapText="1"/>
    </xf>
    <xf numFmtId="4" fontId="0" fillId="7" borderId="7" xfId="0" applyNumberFormat="1"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7" xfId="0" applyFont="1" applyFill="1" applyBorder="1" applyAlignment="1">
      <alignment horizontal="left" vertical="center" wrapText="1"/>
    </xf>
    <xf numFmtId="4" fontId="0" fillId="7" borderId="6" xfId="0" applyNumberFormat="1" applyFont="1" applyFill="1" applyBorder="1" applyAlignment="1">
      <alignment horizontal="center" wrapText="1"/>
    </xf>
    <xf numFmtId="4" fontId="0" fillId="7" borderId="7" xfId="0" applyNumberFormat="1" applyFont="1" applyFill="1" applyBorder="1" applyAlignment="1">
      <alignment horizontal="center" wrapText="1"/>
    </xf>
    <xf numFmtId="4" fontId="0" fillId="7" borderId="8" xfId="0" applyNumberFormat="1" applyFont="1" applyFill="1" applyBorder="1" applyAlignment="1">
      <alignment horizontal="center" wrapText="1"/>
    </xf>
    <xf numFmtId="0" fontId="13" fillId="8"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13" fillId="8" borderId="6"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8" xfId="0" applyFont="1" applyFill="1" applyBorder="1" applyAlignment="1">
      <alignment horizontal="left" vertical="center" wrapText="1"/>
    </xf>
    <xf numFmtId="4" fontId="0" fillId="8" borderId="6" xfId="0" applyNumberFormat="1" applyFont="1" applyFill="1" applyBorder="1" applyAlignment="1">
      <alignment horizontal="center" wrapText="1"/>
    </xf>
    <xf numFmtId="4" fontId="0" fillId="8" borderId="7" xfId="0" applyNumberFormat="1" applyFont="1" applyFill="1" applyBorder="1" applyAlignment="1">
      <alignment horizontal="center" wrapText="1"/>
    </xf>
    <xf numFmtId="4" fontId="0" fillId="8" borderId="8" xfId="0" applyNumberFormat="1" applyFont="1" applyFill="1" applyBorder="1" applyAlignment="1">
      <alignment horizontal="center" wrapText="1"/>
    </xf>
    <xf numFmtId="0" fontId="0" fillId="8" borderId="6"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13" fillId="8" borderId="5" xfId="0" applyFont="1" applyFill="1" applyBorder="1" applyAlignment="1">
      <alignment horizontal="center" vertical="center"/>
    </xf>
    <xf numFmtId="4" fontId="0" fillId="8" borderId="6" xfId="0" applyNumberFormat="1" applyFont="1" applyFill="1" applyBorder="1" applyAlignment="1">
      <alignment horizontal="center" vertical="center" wrapText="1"/>
    </xf>
    <xf numFmtId="4" fontId="0" fillId="8" borderId="7" xfId="0" applyNumberFormat="1" applyFont="1" applyFill="1" applyBorder="1" applyAlignment="1">
      <alignment horizontal="center" vertical="center" wrapText="1"/>
    </xf>
    <xf numFmtId="4" fontId="0" fillId="8" borderId="8" xfId="0" applyNumberFormat="1" applyFont="1"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8" borderId="8" xfId="0" applyFont="1" applyFill="1" applyBorder="1" applyAlignment="1">
      <alignment horizontal="left" vertical="center" wrapText="1"/>
    </xf>
    <xf numFmtId="0" fontId="13" fillId="8" borderId="6" xfId="0" applyFont="1" applyFill="1" applyBorder="1" applyAlignment="1">
      <alignment vertical="center" wrapText="1"/>
    </xf>
    <xf numFmtId="0" fontId="13" fillId="8" borderId="7" xfId="0" applyFont="1" applyFill="1" applyBorder="1" applyAlignment="1">
      <alignment vertical="center" wrapText="1"/>
    </xf>
    <xf numFmtId="0" fontId="13" fillId="8" borderId="8" xfId="0" applyFont="1" applyFill="1" applyBorder="1" applyAlignment="1">
      <alignment vertical="center" wrapText="1"/>
    </xf>
    <xf numFmtId="0" fontId="2" fillId="10" borderId="2" xfId="0" applyFont="1" applyFill="1" applyBorder="1" applyAlignment="1">
      <alignment horizontal="right" wrapText="1"/>
    </xf>
    <xf numFmtId="0" fontId="2" fillId="10" borderId="3" xfId="0" applyFont="1" applyFill="1" applyBorder="1" applyAlignment="1">
      <alignment horizontal="right" wrapText="1"/>
    </xf>
    <xf numFmtId="0" fontId="2" fillId="10" borderId="4" xfId="0" applyFont="1" applyFill="1" applyBorder="1" applyAlignment="1">
      <alignment horizontal="right" wrapText="1"/>
    </xf>
    <xf numFmtId="0" fontId="13" fillId="8" borderId="6"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2" xfId="0" applyFont="1" applyBorder="1" applyAlignment="1">
      <alignment horizontal="center" vertical="center" wrapText="1"/>
    </xf>
    <xf numFmtId="0" fontId="10" fillId="4" borderId="2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6" fillId="0" borderId="8" xfId="0" applyFont="1" applyBorder="1" applyAlignment="1">
      <alignment horizontal="center" vertical="center" wrapText="1"/>
    </xf>
    <xf numFmtId="0" fontId="25" fillId="0" borderId="5" xfId="0" applyFont="1" applyBorder="1" applyAlignment="1">
      <alignment vertical="center" wrapText="1"/>
    </xf>
    <xf numFmtId="0" fontId="26" fillId="0" borderId="24" xfId="0" applyFont="1" applyBorder="1" applyAlignment="1">
      <alignment horizontal="center" vertical="center" wrapText="1"/>
    </xf>
    <xf numFmtId="0" fontId="36" fillId="0" borderId="3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1"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37"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9" xfId="0" applyFont="1" applyBorder="1" applyAlignment="1">
      <alignment horizontal="center" vertical="center" wrapText="1"/>
    </xf>
    <xf numFmtId="0" fontId="25" fillId="0" borderId="8" xfId="0" applyFont="1" applyBorder="1" applyAlignment="1">
      <alignment vertical="center" wrapText="1"/>
    </xf>
    <xf numFmtId="0" fontId="3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1" xfId="0" applyFont="1" applyBorder="1" applyAlignment="1">
      <alignment horizontal="center" vertical="center"/>
    </xf>
    <xf numFmtId="0" fontId="25" fillId="0" borderId="26" xfId="0" applyFont="1" applyBorder="1" applyAlignment="1">
      <alignment vertical="center" wrapText="1"/>
    </xf>
    <xf numFmtId="0" fontId="26" fillId="0" borderId="26" xfId="0" applyFont="1" applyBorder="1" applyAlignment="1">
      <alignment vertical="center" wrapText="1"/>
    </xf>
    <xf numFmtId="0" fontId="26" fillId="0" borderId="5" xfId="0" applyFont="1" applyBorder="1" applyAlignment="1">
      <alignment vertical="center" wrapText="1"/>
    </xf>
    <xf numFmtId="0" fontId="26" fillId="0" borderId="29" xfId="0" applyFont="1" applyBorder="1" applyAlignment="1">
      <alignment vertical="center" wrapText="1"/>
    </xf>
    <xf numFmtId="0" fontId="25" fillId="0" borderId="24" xfId="0" applyFont="1" applyBorder="1" applyAlignment="1">
      <alignment vertical="center" wrapText="1"/>
    </xf>
    <xf numFmtId="0" fontId="25" fillId="0" borderId="7" xfId="0" applyFont="1" applyBorder="1" applyAlignment="1">
      <alignment vertical="center" wrapText="1"/>
    </xf>
    <xf numFmtId="0" fontId="25" fillId="0" borderId="23" xfId="0" applyFont="1" applyBorder="1" applyAlignment="1">
      <alignment vertical="center" wrapText="1"/>
    </xf>
    <xf numFmtId="0" fontId="26" fillId="0" borderId="24" xfId="0" applyFont="1" applyBorder="1" applyAlignment="1">
      <alignment vertical="center" wrapText="1"/>
    </xf>
    <xf numFmtId="0" fontId="26" fillId="0" borderId="7" xfId="0" applyFont="1" applyBorder="1" applyAlignment="1">
      <alignment vertical="center" wrapText="1"/>
    </xf>
    <xf numFmtId="0" fontId="26" fillId="0" borderId="23" xfId="0" applyFont="1" applyBorder="1" applyAlignment="1">
      <alignment vertical="center" wrapText="1"/>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6" fillId="0" borderId="11" xfId="0" applyFont="1" applyBorder="1" applyAlignment="1">
      <alignment horizontal="left" vertical="center" wrapText="1"/>
    </xf>
    <xf numFmtId="0" fontId="2" fillId="0" borderId="5" xfId="0" applyFont="1" applyBorder="1" applyAlignment="1">
      <alignment horizontal="center"/>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0" xfId="0" applyFont="1" applyBorder="1" applyAlignment="1">
      <alignment vertical="center" wrapText="1"/>
    </xf>
    <xf numFmtId="0" fontId="25" fillId="0" borderId="28" xfId="0" applyFont="1" applyBorder="1" applyAlignment="1">
      <alignment horizontal="center" vertical="center" wrapText="1"/>
    </xf>
    <xf numFmtId="0" fontId="36" fillId="0" borderId="39" xfId="0" applyFont="1" applyBorder="1" applyAlignment="1">
      <alignment horizontal="center" vertical="center" wrapText="1"/>
    </xf>
    <xf numFmtId="0" fontId="26" fillId="0" borderId="28" xfId="0" applyFont="1" applyBorder="1" applyAlignment="1">
      <alignment horizontal="center" vertical="center" wrapText="1"/>
    </xf>
    <xf numFmtId="0" fontId="37" fillId="0" borderId="39" xfId="0" applyFont="1" applyBorder="1" applyAlignment="1">
      <alignment horizontal="center" vertical="center" wrapText="1"/>
    </xf>
    <xf numFmtId="0" fontId="25" fillId="0" borderId="39" xfId="0" applyFont="1" applyBorder="1" applyAlignment="1">
      <alignment vertical="center" wrapText="1"/>
    </xf>
    <xf numFmtId="0" fontId="36" fillId="0" borderId="39" xfId="0" applyFont="1" applyBorder="1" applyAlignment="1">
      <alignment horizontal="left" vertical="center" wrapText="1"/>
    </xf>
    <xf numFmtId="0" fontId="36" fillId="0" borderId="5" xfId="0" applyFont="1" applyBorder="1" applyAlignment="1">
      <alignment horizontal="left" vertical="center" wrapText="1"/>
    </xf>
    <xf numFmtId="0" fontId="36" fillId="0" borderId="28" xfId="0" applyFont="1" applyBorder="1" applyAlignment="1">
      <alignment horizontal="left" vertical="center" wrapText="1"/>
    </xf>
    <xf numFmtId="0" fontId="25" fillId="0" borderId="6" xfId="0" applyFont="1" applyBorder="1" applyAlignment="1">
      <alignment horizontal="center" vertical="top" wrapText="1"/>
    </xf>
    <xf numFmtId="0" fontId="25" fillId="0" borderId="23"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colors>
    <mruColors>
      <color rgb="FFFDD1F7"/>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751116</xdr:colOff>
      <xdr:row>0</xdr:row>
      <xdr:rowOff>0</xdr:rowOff>
    </xdr:from>
    <xdr:to>
      <xdr:col>1</xdr:col>
      <xdr:colOff>542926</xdr:colOff>
      <xdr:row>2</xdr:row>
      <xdr:rowOff>2614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116" y="0"/>
          <a:ext cx="687160" cy="707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751116</xdr:colOff>
      <xdr:row>0</xdr:row>
      <xdr:rowOff>0</xdr:rowOff>
    </xdr:from>
    <xdr:to>
      <xdr:col>1</xdr:col>
      <xdr:colOff>719667</xdr:colOff>
      <xdr:row>3</xdr:row>
      <xdr:rowOff>23781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116" y="0"/>
          <a:ext cx="772884" cy="754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674915</xdr:colOff>
      <xdr:row>0</xdr:row>
      <xdr:rowOff>0</xdr:rowOff>
    </xdr:from>
    <xdr:to>
      <xdr:col>1</xdr:col>
      <xdr:colOff>613682</xdr:colOff>
      <xdr:row>2</xdr:row>
      <xdr:rowOff>2614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5" y="0"/>
          <a:ext cx="834117" cy="707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674915</xdr:colOff>
      <xdr:row>0</xdr:row>
      <xdr:rowOff>0</xdr:rowOff>
    </xdr:from>
    <xdr:to>
      <xdr:col>1</xdr:col>
      <xdr:colOff>652171</xdr:colOff>
      <xdr:row>4</xdr:row>
      <xdr:rowOff>185921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5" y="0"/>
          <a:ext cx="777356" cy="709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674915</xdr:colOff>
      <xdr:row>0</xdr:row>
      <xdr:rowOff>0</xdr:rowOff>
    </xdr:from>
    <xdr:to>
      <xdr:col>1</xdr:col>
      <xdr:colOff>99332</xdr:colOff>
      <xdr:row>1</xdr:row>
      <xdr:rowOff>170889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5" y="0"/>
          <a:ext cx="776967" cy="713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751116</xdr:colOff>
      <xdr:row>0</xdr:row>
      <xdr:rowOff>0</xdr:rowOff>
    </xdr:from>
    <xdr:to>
      <xdr:col>1</xdr:col>
      <xdr:colOff>719667</xdr:colOff>
      <xdr:row>3</xdr:row>
      <xdr:rowOff>23781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116" y="0"/>
          <a:ext cx="768651" cy="73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22" workbookViewId="0">
      <selection activeCell="D15" sqref="D15"/>
    </sheetView>
  </sheetViews>
  <sheetFormatPr baseColWidth="10" defaultRowHeight="15" x14ac:dyDescent="0.25"/>
  <cols>
    <col min="1" max="1" width="12" style="12" customWidth="1"/>
    <col min="2" max="2" width="13.28515625" style="12" customWidth="1"/>
    <col min="3" max="3" width="11.85546875" style="13" customWidth="1"/>
    <col min="4" max="4" width="18.85546875" style="13" customWidth="1"/>
    <col min="5" max="6" width="18.85546875" style="14" customWidth="1"/>
    <col min="7" max="7" width="8.42578125" style="15" customWidth="1"/>
    <col min="8" max="8" width="9" style="15" customWidth="1"/>
    <col min="9" max="9" width="10.85546875" style="16" customWidth="1"/>
    <col min="10" max="10" width="10.28515625" style="15" customWidth="1"/>
    <col min="11" max="11" width="7.85546875" style="13" customWidth="1"/>
  </cols>
  <sheetData>
    <row r="1" spans="1:11" ht="32.25" customHeight="1" x14ac:dyDescent="0.25">
      <c r="A1" s="293" t="s">
        <v>0</v>
      </c>
      <c r="B1" s="293"/>
      <c r="C1" s="293"/>
      <c r="D1" s="293"/>
      <c r="E1" s="293"/>
      <c r="F1" s="293"/>
      <c r="G1" s="293"/>
      <c r="H1" s="293"/>
      <c r="I1" s="293"/>
      <c r="J1" s="293"/>
      <c r="K1" s="293"/>
    </row>
    <row r="2" spans="1:11" ht="27" customHeight="1" x14ac:dyDescent="0.25">
      <c r="A2" s="294" t="s">
        <v>1</v>
      </c>
      <c r="B2" s="294"/>
      <c r="C2" s="294"/>
      <c r="D2" s="294"/>
      <c r="E2" s="294"/>
      <c r="F2" s="294"/>
      <c r="G2" s="294"/>
      <c r="H2" s="294"/>
      <c r="I2" s="294"/>
      <c r="J2" s="294"/>
      <c r="K2" s="294"/>
    </row>
    <row r="3" spans="1:11" ht="35.25" customHeight="1" x14ac:dyDescent="0.25">
      <c r="A3" s="295" t="s">
        <v>2</v>
      </c>
      <c r="B3" s="296"/>
      <c r="C3" s="296"/>
      <c r="D3" s="296"/>
      <c r="E3" s="296"/>
      <c r="F3" s="296"/>
      <c r="G3" s="296"/>
      <c r="H3" s="296"/>
      <c r="I3" s="296"/>
      <c r="J3" s="296"/>
      <c r="K3" s="297"/>
    </row>
    <row r="4" spans="1:11" ht="23.25" customHeight="1" x14ac:dyDescent="0.25">
      <c r="A4" s="298" t="s">
        <v>3</v>
      </c>
      <c r="B4" s="298"/>
      <c r="C4" s="298"/>
      <c r="D4" s="298"/>
      <c r="E4" s="298"/>
      <c r="F4" s="298"/>
      <c r="G4" s="298" t="s">
        <v>4</v>
      </c>
      <c r="H4" s="298"/>
      <c r="I4" s="298"/>
      <c r="J4" s="298" t="s">
        <v>5</v>
      </c>
      <c r="K4" s="298" t="s">
        <v>6</v>
      </c>
    </row>
    <row r="5" spans="1:11" ht="72.75" customHeight="1" x14ac:dyDescent="0.25">
      <c r="A5" s="1" t="s">
        <v>7</v>
      </c>
      <c r="B5" s="1" t="s">
        <v>929</v>
      </c>
      <c r="C5" s="1" t="s">
        <v>9</v>
      </c>
      <c r="D5" s="1" t="s">
        <v>10</v>
      </c>
      <c r="E5" s="1" t="s">
        <v>11</v>
      </c>
      <c r="F5" s="1" t="s">
        <v>12</v>
      </c>
      <c r="G5" s="2" t="s">
        <v>13</v>
      </c>
      <c r="H5" s="2" t="s">
        <v>14</v>
      </c>
      <c r="I5" s="3" t="s">
        <v>15</v>
      </c>
      <c r="J5" s="298"/>
      <c r="K5" s="298"/>
    </row>
    <row r="6" spans="1:11" ht="69.75" customHeight="1" x14ac:dyDescent="0.25">
      <c r="A6" s="288" t="s">
        <v>16</v>
      </c>
      <c r="B6" s="289" t="s">
        <v>319</v>
      </c>
      <c r="C6" s="288" t="s">
        <v>18</v>
      </c>
      <c r="D6" s="288" t="s">
        <v>19</v>
      </c>
      <c r="E6" s="287" t="s">
        <v>20</v>
      </c>
      <c r="F6" s="103" t="s">
        <v>930</v>
      </c>
      <c r="G6" s="292" t="s">
        <v>22</v>
      </c>
      <c r="H6" s="288" t="s">
        <v>23</v>
      </c>
      <c r="I6" s="299">
        <v>50000</v>
      </c>
      <c r="J6" s="288" t="s">
        <v>24</v>
      </c>
      <c r="K6" s="289" t="s">
        <v>25</v>
      </c>
    </row>
    <row r="7" spans="1:11" ht="85.5" customHeight="1" x14ac:dyDescent="0.25">
      <c r="A7" s="288"/>
      <c r="B7" s="290"/>
      <c r="C7" s="288"/>
      <c r="D7" s="288"/>
      <c r="E7" s="287"/>
      <c r="F7" s="103" t="s">
        <v>931</v>
      </c>
      <c r="G7" s="292"/>
      <c r="H7" s="288"/>
      <c r="I7" s="299"/>
      <c r="J7" s="288"/>
      <c r="K7" s="290"/>
    </row>
    <row r="8" spans="1:11" ht="66" customHeight="1" x14ac:dyDescent="0.25">
      <c r="A8" s="288"/>
      <c r="B8" s="290"/>
      <c r="C8" s="288"/>
      <c r="D8" s="104" t="s">
        <v>932</v>
      </c>
      <c r="E8" s="105" t="s">
        <v>933</v>
      </c>
      <c r="F8" s="106" t="s">
        <v>934</v>
      </c>
      <c r="G8" s="292"/>
      <c r="H8" s="288"/>
      <c r="I8" s="299"/>
      <c r="J8" s="288"/>
      <c r="K8" s="290"/>
    </row>
    <row r="9" spans="1:11" ht="67.5" customHeight="1" x14ac:dyDescent="0.25">
      <c r="A9" s="288"/>
      <c r="B9" s="291"/>
      <c r="C9" s="288"/>
      <c r="D9" s="104"/>
      <c r="E9" s="105"/>
      <c r="F9" s="106" t="s">
        <v>935</v>
      </c>
      <c r="G9" s="292"/>
      <c r="H9" s="288"/>
      <c r="I9" s="299"/>
      <c r="J9" s="288"/>
      <c r="K9" s="290"/>
    </row>
    <row r="10" spans="1:11" ht="60.75" customHeight="1" x14ac:dyDescent="0.25">
      <c r="A10" s="288"/>
      <c r="B10" s="288" t="s">
        <v>27</v>
      </c>
      <c r="C10" s="288"/>
      <c r="D10" s="288" t="s">
        <v>28</v>
      </c>
      <c r="E10" s="287" t="s">
        <v>936</v>
      </c>
      <c r="F10" s="106" t="s">
        <v>937</v>
      </c>
      <c r="G10" s="292"/>
      <c r="H10" s="288"/>
      <c r="I10" s="299"/>
      <c r="J10" s="288"/>
      <c r="K10" s="290"/>
    </row>
    <row r="11" spans="1:11" ht="63" customHeight="1" x14ac:dyDescent="0.25">
      <c r="A11" s="288"/>
      <c r="B11" s="288"/>
      <c r="C11" s="288"/>
      <c r="D11" s="288"/>
      <c r="E11" s="287"/>
      <c r="F11" s="106" t="s">
        <v>938</v>
      </c>
      <c r="G11" s="292"/>
      <c r="H11" s="288"/>
      <c r="I11" s="299"/>
      <c r="J11" s="288"/>
      <c r="K11" s="290"/>
    </row>
    <row r="12" spans="1:11" ht="71.25" customHeight="1" x14ac:dyDescent="0.25">
      <c r="A12" s="288"/>
      <c r="B12" s="288" t="s">
        <v>32</v>
      </c>
      <c r="C12" s="288"/>
      <c r="D12" s="288" t="s">
        <v>33</v>
      </c>
      <c r="E12" s="287" t="s">
        <v>939</v>
      </c>
      <c r="F12" s="106" t="s">
        <v>940</v>
      </c>
      <c r="G12" s="292"/>
      <c r="H12" s="288"/>
      <c r="I12" s="299"/>
      <c r="J12" s="288"/>
      <c r="K12" s="290"/>
    </row>
    <row r="13" spans="1:11" ht="76.5" customHeight="1" x14ac:dyDescent="0.25">
      <c r="A13" s="288"/>
      <c r="B13" s="288"/>
      <c r="C13" s="288"/>
      <c r="D13" s="288"/>
      <c r="E13" s="287"/>
      <c r="F13" s="106" t="s">
        <v>36</v>
      </c>
      <c r="G13" s="292"/>
      <c r="H13" s="288"/>
      <c r="I13" s="299"/>
      <c r="J13" s="288"/>
      <c r="K13" s="291"/>
    </row>
    <row r="14" spans="1:11" ht="67.5" customHeight="1" x14ac:dyDescent="0.25">
      <c r="A14" s="288" t="s">
        <v>16</v>
      </c>
      <c r="B14" s="5" t="s">
        <v>941</v>
      </c>
      <c r="C14" s="288" t="s">
        <v>38</v>
      </c>
      <c r="D14" s="5" t="s">
        <v>39</v>
      </c>
      <c r="E14" s="106" t="s">
        <v>40</v>
      </c>
      <c r="F14" s="106" t="s">
        <v>942</v>
      </c>
      <c r="G14" s="292" t="s">
        <v>42</v>
      </c>
      <c r="H14" s="288" t="s">
        <v>327</v>
      </c>
      <c r="I14" s="299">
        <v>120000</v>
      </c>
      <c r="J14" s="288" t="s">
        <v>44</v>
      </c>
      <c r="K14" s="288" t="s">
        <v>45</v>
      </c>
    </row>
    <row r="15" spans="1:11" ht="67.5" customHeight="1" x14ac:dyDescent="0.25">
      <c r="A15" s="288"/>
      <c r="B15" s="5"/>
      <c r="C15" s="288"/>
      <c r="D15" s="5"/>
      <c r="E15" s="106"/>
      <c r="F15" s="106" t="s">
        <v>943</v>
      </c>
      <c r="G15" s="292"/>
      <c r="H15" s="288"/>
      <c r="I15" s="299"/>
      <c r="J15" s="288"/>
      <c r="K15" s="288"/>
    </row>
    <row r="16" spans="1:11" ht="102" customHeight="1" x14ac:dyDescent="0.25">
      <c r="A16" s="288"/>
      <c r="B16" s="288" t="s">
        <v>328</v>
      </c>
      <c r="C16" s="288"/>
      <c r="D16" s="290"/>
      <c r="E16" s="300"/>
      <c r="F16" s="106" t="s">
        <v>944</v>
      </c>
      <c r="G16" s="292"/>
      <c r="H16" s="288"/>
      <c r="I16" s="299"/>
      <c r="J16" s="288"/>
      <c r="K16" s="288"/>
    </row>
    <row r="17" spans="1:11" ht="56.25" x14ac:dyDescent="0.25">
      <c r="A17" s="288"/>
      <c r="B17" s="288"/>
      <c r="C17" s="288"/>
      <c r="D17" s="291"/>
      <c r="E17" s="301"/>
      <c r="F17" s="106" t="s">
        <v>945</v>
      </c>
      <c r="G17" s="292"/>
      <c r="H17" s="288"/>
      <c r="I17" s="299"/>
      <c r="J17" s="288"/>
      <c r="K17" s="288"/>
    </row>
    <row r="18" spans="1:11" ht="71.25" customHeight="1" x14ac:dyDescent="0.25">
      <c r="A18" s="288"/>
      <c r="B18" s="288" t="s">
        <v>51</v>
      </c>
      <c r="C18" s="288"/>
      <c r="D18" s="288" t="s">
        <v>946</v>
      </c>
      <c r="E18" s="287" t="s">
        <v>947</v>
      </c>
      <c r="F18" s="106" t="s">
        <v>948</v>
      </c>
      <c r="G18" s="292"/>
      <c r="H18" s="288"/>
      <c r="I18" s="299"/>
      <c r="J18" s="288"/>
      <c r="K18" s="288"/>
    </row>
    <row r="19" spans="1:11" ht="54" customHeight="1" x14ac:dyDescent="0.25">
      <c r="A19" s="288"/>
      <c r="B19" s="288"/>
      <c r="C19" s="288"/>
      <c r="D19" s="288"/>
      <c r="E19" s="287"/>
      <c r="F19" s="106" t="s">
        <v>949</v>
      </c>
      <c r="G19" s="292"/>
      <c r="H19" s="288"/>
      <c r="I19" s="299"/>
      <c r="J19" s="288"/>
      <c r="K19" s="288"/>
    </row>
    <row r="20" spans="1:11" ht="101.25" x14ac:dyDescent="0.25">
      <c r="A20" s="288"/>
      <c r="B20" s="288" t="s">
        <v>56</v>
      </c>
      <c r="C20" s="288"/>
      <c r="D20" s="288" t="s">
        <v>57</v>
      </c>
      <c r="E20" s="287" t="s">
        <v>950</v>
      </c>
      <c r="F20" s="106" t="s">
        <v>951</v>
      </c>
      <c r="G20" s="292"/>
      <c r="H20" s="288"/>
      <c r="I20" s="299"/>
      <c r="J20" s="288"/>
      <c r="K20" s="288"/>
    </row>
    <row r="21" spans="1:11" ht="67.5" x14ac:dyDescent="0.25">
      <c r="A21" s="288"/>
      <c r="B21" s="288"/>
      <c r="C21" s="288"/>
      <c r="D21" s="288"/>
      <c r="E21" s="287"/>
      <c r="F21" s="106" t="s">
        <v>952</v>
      </c>
      <c r="G21" s="292"/>
      <c r="H21" s="288"/>
      <c r="I21" s="299"/>
      <c r="J21" s="288"/>
      <c r="K21" s="288"/>
    </row>
    <row r="22" spans="1:11" ht="98.25" customHeight="1" x14ac:dyDescent="0.25">
      <c r="A22" s="288"/>
      <c r="B22" s="288" t="s">
        <v>61</v>
      </c>
      <c r="C22" s="288"/>
      <c r="D22" s="288" t="s">
        <v>62</v>
      </c>
      <c r="E22" s="287" t="s">
        <v>63</v>
      </c>
      <c r="F22" s="106" t="s">
        <v>843</v>
      </c>
      <c r="G22" s="292"/>
      <c r="H22" s="288"/>
      <c r="I22" s="299"/>
      <c r="J22" s="288"/>
      <c r="K22" s="288"/>
    </row>
    <row r="23" spans="1:11" ht="67.5" x14ac:dyDescent="0.25">
      <c r="A23" s="288"/>
      <c r="B23" s="288"/>
      <c r="C23" s="288"/>
      <c r="D23" s="288"/>
      <c r="E23" s="287"/>
      <c r="F23" s="106" t="s">
        <v>341</v>
      </c>
      <c r="G23" s="292"/>
      <c r="H23" s="288"/>
      <c r="I23" s="299"/>
      <c r="J23" s="288"/>
      <c r="K23" s="288"/>
    </row>
    <row r="24" spans="1:11" ht="99.75" customHeight="1" x14ac:dyDescent="0.25">
      <c r="A24" s="288" t="s">
        <v>16</v>
      </c>
      <c r="B24" s="288" t="s">
        <v>66</v>
      </c>
      <c r="C24" s="288" t="s">
        <v>67</v>
      </c>
      <c r="D24" s="288" t="s">
        <v>68</v>
      </c>
      <c r="E24" s="287" t="s">
        <v>69</v>
      </c>
      <c r="F24" s="106" t="s">
        <v>953</v>
      </c>
      <c r="G24" s="292" t="s">
        <v>71</v>
      </c>
      <c r="H24" s="288" t="s">
        <v>72</v>
      </c>
      <c r="I24" s="299">
        <v>10000</v>
      </c>
      <c r="J24" s="288" t="s">
        <v>73</v>
      </c>
      <c r="K24" s="288" t="s">
        <v>954</v>
      </c>
    </row>
    <row r="25" spans="1:11" ht="72" customHeight="1" x14ac:dyDescent="0.25">
      <c r="A25" s="288"/>
      <c r="B25" s="288"/>
      <c r="C25" s="288"/>
      <c r="D25" s="288"/>
      <c r="E25" s="287"/>
      <c r="F25" s="106" t="s">
        <v>955</v>
      </c>
      <c r="G25" s="292"/>
      <c r="H25" s="288"/>
      <c r="I25" s="299"/>
      <c r="J25" s="288"/>
      <c r="K25" s="288"/>
    </row>
    <row r="26" spans="1:11" ht="63.75" customHeight="1" x14ac:dyDescent="0.25">
      <c r="A26" s="288"/>
      <c r="B26" s="288"/>
      <c r="C26" s="288"/>
      <c r="D26" s="288" t="s">
        <v>850</v>
      </c>
      <c r="E26" s="287" t="s">
        <v>850</v>
      </c>
      <c r="F26" s="106" t="s">
        <v>851</v>
      </c>
      <c r="G26" s="292"/>
      <c r="H26" s="288"/>
      <c r="I26" s="299"/>
      <c r="J26" s="288"/>
      <c r="K26" s="288"/>
    </row>
    <row r="27" spans="1:11" ht="78.75" x14ac:dyDescent="0.25">
      <c r="A27" s="288"/>
      <c r="B27" s="288"/>
      <c r="C27" s="288"/>
      <c r="D27" s="288"/>
      <c r="E27" s="287"/>
      <c r="F27" s="106" t="s">
        <v>956</v>
      </c>
      <c r="G27" s="292"/>
      <c r="H27" s="288"/>
      <c r="I27" s="299"/>
      <c r="J27" s="288"/>
      <c r="K27" s="288"/>
    </row>
    <row r="28" spans="1:11" ht="63.75" customHeight="1" x14ac:dyDescent="0.25">
      <c r="A28" s="288"/>
      <c r="B28" s="288"/>
      <c r="C28" s="288"/>
      <c r="D28" s="288" t="s">
        <v>853</v>
      </c>
      <c r="E28" s="287" t="s">
        <v>853</v>
      </c>
      <c r="F28" s="106" t="s">
        <v>957</v>
      </c>
      <c r="G28" s="292"/>
      <c r="H28" s="288"/>
      <c r="I28" s="299"/>
      <c r="J28" s="288"/>
      <c r="K28" s="288"/>
    </row>
    <row r="29" spans="1:11" ht="56.25" x14ac:dyDescent="0.25">
      <c r="A29" s="288"/>
      <c r="B29" s="288"/>
      <c r="C29" s="288"/>
      <c r="D29" s="288"/>
      <c r="E29" s="287"/>
      <c r="F29" s="106" t="s">
        <v>958</v>
      </c>
      <c r="G29" s="292"/>
      <c r="H29" s="288"/>
      <c r="I29" s="299"/>
      <c r="J29" s="288"/>
      <c r="K29" s="288"/>
    </row>
    <row r="30" spans="1:11" ht="67.5" x14ac:dyDescent="0.25">
      <c r="A30" s="288" t="s">
        <v>16</v>
      </c>
      <c r="B30" s="288" t="s">
        <v>349</v>
      </c>
      <c r="C30" s="288" t="s">
        <v>350</v>
      </c>
      <c r="D30" s="288" t="s">
        <v>351</v>
      </c>
      <c r="E30" s="287" t="s">
        <v>352</v>
      </c>
      <c r="F30" s="106" t="s">
        <v>353</v>
      </c>
      <c r="G30" s="292" t="s">
        <v>354</v>
      </c>
      <c r="H30" s="288" t="s">
        <v>355</v>
      </c>
      <c r="I30" s="299">
        <v>751945</v>
      </c>
      <c r="J30" s="288" t="s">
        <v>356</v>
      </c>
      <c r="K30" s="288" t="s">
        <v>357</v>
      </c>
    </row>
    <row r="31" spans="1:11" ht="56.25" x14ac:dyDescent="0.25">
      <c r="A31" s="288"/>
      <c r="B31" s="288"/>
      <c r="C31" s="288"/>
      <c r="D31" s="288"/>
      <c r="E31" s="287"/>
      <c r="F31" s="106" t="s">
        <v>358</v>
      </c>
      <c r="G31" s="292"/>
      <c r="H31" s="288"/>
      <c r="I31" s="299"/>
      <c r="J31" s="288"/>
      <c r="K31" s="288"/>
    </row>
    <row r="32" spans="1:11" ht="87" customHeight="1" x14ac:dyDescent="0.25">
      <c r="A32" s="288"/>
      <c r="B32" s="288"/>
      <c r="C32" s="288"/>
      <c r="D32" s="288"/>
      <c r="E32" s="287"/>
      <c r="F32" s="106" t="s">
        <v>959</v>
      </c>
      <c r="G32" s="292"/>
      <c r="H32" s="288"/>
      <c r="I32" s="299"/>
      <c r="J32" s="288"/>
      <c r="K32" s="288"/>
    </row>
    <row r="33" spans="1:11" ht="87" customHeight="1" x14ac:dyDescent="0.25">
      <c r="A33" s="288"/>
      <c r="B33" s="288"/>
      <c r="C33" s="288"/>
      <c r="D33" s="288"/>
      <c r="E33" s="287"/>
      <c r="F33" s="106" t="s">
        <v>960</v>
      </c>
      <c r="G33" s="292"/>
      <c r="H33" s="288"/>
      <c r="I33" s="299"/>
      <c r="J33" s="288"/>
      <c r="K33" s="288"/>
    </row>
    <row r="34" spans="1:11" ht="73.5" customHeight="1" x14ac:dyDescent="0.25">
      <c r="A34" s="288"/>
      <c r="B34" s="288" t="s">
        <v>96</v>
      </c>
      <c r="C34" s="288"/>
      <c r="D34" s="288" t="s">
        <v>364</v>
      </c>
      <c r="E34" s="287" t="s">
        <v>365</v>
      </c>
      <c r="F34" s="106" t="s">
        <v>366</v>
      </c>
      <c r="G34" s="292"/>
      <c r="H34" s="288"/>
      <c r="I34" s="299"/>
      <c r="J34" s="288"/>
      <c r="K34" s="288"/>
    </row>
    <row r="35" spans="1:11" ht="73.5" customHeight="1" x14ac:dyDescent="0.25">
      <c r="A35" s="288"/>
      <c r="B35" s="288"/>
      <c r="C35" s="288"/>
      <c r="D35" s="288"/>
      <c r="E35" s="287"/>
      <c r="F35" s="106" t="s">
        <v>961</v>
      </c>
      <c r="G35" s="292"/>
      <c r="H35" s="288"/>
      <c r="I35" s="299"/>
      <c r="J35" s="288"/>
      <c r="K35" s="288"/>
    </row>
    <row r="36" spans="1:11" ht="56.25" x14ac:dyDescent="0.25">
      <c r="A36" s="288" t="s">
        <v>16</v>
      </c>
      <c r="B36" s="288" t="s">
        <v>101</v>
      </c>
      <c r="C36" s="288" t="s">
        <v>102</v>
      </c>
      <c r="D36" s="288" t="s">
        <v>962</v>
      </c>
      <c r="E36" s="287" t="s">
        <v>104</v>
      </c>
      <c r="F36" s="106" t="s">
        <v>963</v>
      </c>
      <c r="G36" s="292" t="s">
        <v>106</v>
      </c>
      <c r="H36" s="288" t="s">
        <v>107</v>
      </c>
      <c r="I36" s="299">
        <v>240000</v>
      </c>
      <c r="J36" s="288" t="s">
        <v>108</v>
      </c>
      <c r="K36" s="288" t="s">
        <v>109</v>
      </c>
    </row>
    <row r="37" spans="1:11" ht="61.5" customHeight="1" x14ac:dyDescent="0.25">
      <c r="A37" s="288"/>
      <c r="B37" s="288"/>
      <c r="C37" s="288"/>
      <c r="D37" s="288"/>
      <c r="E37" s="287"/>
      <c r="F37" s="106" t="s">
        <v>964</v>
      </c>
      <c r="G37" s="292"/>
      <c r="H37" s="288"/>
      <c r="I37" s="299"/>
      <c r="J37" s="288"/>
      <c r="K37" s="288"/>
    </row>
    <row r="38" spans="1:11" ht="67.5" x14ac:dyDescent="0.25">
      <c r="A38" s="288"/>
      <c r="B38" s="288" t="s">
        <v>110</v>
      </c>
      <c r="C38" s="288"/>
      <c r="D38" s="288" t="s">
        <v>965</v>
      </c>
      <c r="E38" s="287" t="s">
        <v>965</v>
      </c>
      <c r="F38" s="107" t="s">
        <v>860</v>
      </c>
      <c r="G38" s="292"/>
      <c r="H38" s="288"/>
      <c r="I38" s="299"/>
      <c r="J38" s="288"/>
      <c r="K38" s="288"/>
    </row>
    <row r="39" spans="1:11" ht="78.75" x14ac:dyDescent="0.25">
      <c r="A39" s="288"/>
      <c r="B39" s="288"/>
      <c r="C39" s="288"/>
      <c r="D39" s="288"/>
      <c r="E39" s="287"/>
      <c r="F39" s="107" t="s">
        <v>966</v>
      </c>
      <c r="G39" s="292"/>
      <c r="H39" s="288"/>
      <c r="I39" s="299"/>
      <c r="J39" s="288"/>
      <c r="K39" s="288"/>
    </row>
    <row r="40" spans="1:11" ht="67.5" x14ac:dyDescent="0.25">
      <c r="A40" s="288"/>
      <c r="B40" s="288" t="s">
        <v>114</v>
      </c>
      <c r="C40" s="288"/>
      <c r="D40" s="288" t="s">
        <v>115</v>
      </c>
      <c r="E40" s="287" t="s">
        <v>374</v>
      </c>
      <c r="F40" s="106" t="s">
        <v>117</v>
      </c>
      <c r="G40" s="292"/>
      <c r="H40" s="288"/>
      <c r="I40" s="299"/>
      <c r="J40" s="288"/>
      <c r="K40" s="288"/>
    </row>
    <row r="41" spans="1:11" ht="67.5" x14ac:dyDescent="0.25">
      <c r="A41" s="288"/>
      <c r="B41" s="288"/>
      <c r="C41" s="288"/>
      <c r="D41" s="288"/>
      <c r="E41" s="287"/>
      <c r="F41" s="106" t="s">
        <v>967</v>
      </c>
      <c r="G41" s="292"/>
      <c r="H41" s="288"/>
      <c r="I41" s="299"/>
      <c r="J41" s="288"/>
      <c r="K41" s="288"/>
    </row>
    <row r="42" spans="1:11" ht="67.5" x14ac:dyDescent="0.25">
      <c r="A42" s="288"/>
      <c r="B42" s="288" t="s">
        <v>119</v>
      </c>
      <c r="C42" s="288"/>
      <c r="D42" s="288" t="s">
        <v>120</v>
      </c>
      <c r="E42" s="287" t="s">
        <v>375</v>
      </c>
      <c r="F42" s="106" t="s">
        <v>122</v>
      </c>
      <c r="G42" s="292"/>
      <c r="H42" s="288"/>
      <c r="I42" s="299"/>
      <c r="J42" s="288"/>
      <c r="K42" s="288"/>
    </row>
    <row r="43" spans="1:11" ht="56.25" x14ac:dyDescent="0.25">
      <c r="A43" s="288"/>
      <c r="B43" s="288"/>
      <c r="C43" s="288"/>
      <c r="D43" s="288"/>
      <c r="E43" s="287"/>
      <c r="F43" s="106" t="s">
        <v>968</v>
      </c>
      <c r="G43" s="292"/>
      <c r="H43" s="288"/>
      <c r="I43" s="299"/>
      <c r="J43" s="288"/>
      <c r="K43" s="288"/>
    </row>
    <row r="44" spans="1:11" ht="67.5" x14ac:dyDescent="0.25">
      <c r="A44" s="288"/>
      <c r="B44" s="288" t="s">
        <v>124</v>
      </c>
      <c r="C44" s="288"/>
      <c r="D44" s="288" t="s">
        <v>125</v>
      </c>
      <c r="E44" s="287" t="s">
        <v>126</v>
      </c>
      <c r="F44" s="106" t="s">
        <v>127</v>
      </c>
      <c r="G44" s="292"/>
      <c r="H44" s="288"/>
      <c r="I44" s="299"/>
      <c r="J44" s="288"/>
      <c r="K44" s="288"/>
    </row>
    <row r="45" spans="1:11" ht="67.5" x14ac:dyDescent="0.25">
      <c r="A45" s="288"/>
      <c r="B45" s="288"/>
      <c r="C45" s="288"/>
      <c r="D45" s="288"/>
      <c r="E45" s="287"/>
      <c r="F45" s="106" t="s">
        <v>376</v>
      </c>
      <c r="G45" s="292"/>
      <c r="H45" s="288"/>
      <c r="I45" s="299"/>
      <c r="J45" s="288"/>
      <c r="K45" s="288"/>
    </row>
    <row r="46" spans="1:11" ht="74.25" customHeight="1" x14ac:dyDescent="0.25">
      <c r="A46" s="288" t="s">
        <v>16</v>
      </c>
      <c r="B46" s="288" t="s">
        <v>129</v>
      </c>
      <c r="C46" s="288" t="s">
        <v>130</v>
      </c>
      <c r="D46" s="288" t="s">
        <v>131</v>
      </c>
      <c r="E46" s="287" t="s">
        <v>969</v>
      </c>
      <c r="F46" s="106" t="s">
        <v>864</v>
      </c>
      <c r="G46" s="302" t="s">
        <v>133</v>
      </c>
      <c r="H46" s="289" t="s">
        <v>134</v>
      </c>
      <c r="I46" s="305">
        <v>20000</v>
      </c>
      <c r="J46" s="289" t="s">
        <v>135</v>
      </c>
      <c r="K46" s="289" t="s">
        <v>45</v>
      </c>
    </row>
    <row r="47" spans="1:11" ht="69" customHeight="1" x14ac:dyDescent="0.25">
      <c r="A47" s="288"/>
      <c r="B47" s="288"/>
      <c r="C47" s="288"/>
      <c r="D47" s="288"/>
      <c r="E47" s="287"/>
      <c r="F47" s="106" t="s">
        <v>865</v>
      </c>
      <c r="G47" s="303"/>
      <c r="H47" s="290"/>
      <c r="I47" s="306"/>
      <c r="J47" s="290"/>
      <c r="K47" s="290"/>
    </row>
    <row r="48" spans="1:11" ht="91.5" customHeight="1" x14ac:dyDescent="0.25">
      <c r="A48" s="288"/>
      <c r="B48" s="288" t="s">
        <v>136</v>
      </c>
      <c r="C48" s="288"/>
      <c r="D48" s="288" t="s">
        <v>970</v>
      </c>
      <c r="E48" s="287" t="s">
        <v>971</v>
      </c>
      <c r="F48" s="106" t="s">
        <v>972</v>
      </c>
      <c r="G48" s="303"/>
      <c r="H48" s="290"/>
      <c r="I48" s="306"/>
      <c r="J48" s="290"/>
      <c r="K48" s="290"/>
    </row>
    <row r="49" spans="1:11" ht="78.75" x14ac:dyDescent="0.25">
      <c r="A49" s="288"/>
      <c r="B49" s="288"/>
      <c r="C49" s="288"/>
      <c r="D49" s="288"/>
      <c r="E49" s="287"/>
      <c r="F49" s="106" t="s">
        <v>973</v>
      </c>
      <c r="G49" s="303"/>
      <c r="H49" s="290"/>
      <c r="I49" s="306"/>
      <c r="J49" s="290"/>
      <c r="K49" s="290"/>
    </row>
    <row r="50" spans="1:11" ht="56.25" x14ac:dyDescent="0.25">
      <c r="A50" s="288"/>
      <c r="B50" s="288" t="s">
        <v>141</v>
      </c>
      <c r="C50" s="288"/>
      <c r="D50" s="288" t="s">
        <v>142</v>
      </c>
      <c r="E50" s="287" t="s">
        <v>143</v>
      </c>
      <c r="F50" s="106" t="s">
        <v>144</v>
      </c>
      <c r="G50" s="303"/>
      <c r="H50" s="290"/>
      <c r="I50" s="306"/>
      <c r="J50" s="290"/>
      <c r="K50" s="290"/>
    </row>
    <row r="51" spans="1:11" ht="56.25" x14ac:dyDescent="0.25">
      <c r="A51" s="288"/>
      <c r="B51" s="288"/>
      <c r="C51" s="288"/>
      <c r="D51" s="288"/>
      <c r="E51" s="287"/>
      <c r="F51" s="106" t="s">
        <v>974</v>
      </c>
      <c r="G51" s="304"/>
      <c r="H51" s="291"/>
      <c r="I51" s="307"/>
      <c r="J51" s="291"/>
      <c r="K51" s="291"/>
    </row>
    <row r="52" spans="1:11" ht="75" customHeight="1" x14ac:dyDescent="0.25">
      <c r="A52" s="288" t="s">
        <v>16</v>
      </c>
      <c r="B52" s="288" t="s">
        <v>146</v>
      </c>
      <c r="C52" s="288" t="s">
        <v>147</v>
      </c>
      <c r="D52" s="288" t="s">
        <v>148</v>
      </c>
      <c r="E52" s="287" t="s">
        <v>975</v>
      </c>
      <c r="F52" s="106" t="s">
        <v>150</v>
      </c>
      <c r="G52" s="292" t="s">
        <v>151</v>
      </c>
      <c r="H52" s="288" t="s">
        <v>152</v>
      </c>
      <c r="I52" s="299">
        <v>20000</v>
      </c>
      <c r="J52" s="288" t="s">
        <v>135</v>
      </c>
      <c r="K52" s="288" t="s">
        <v>109</v>
      </c>
    </row>
    <row r="53" spans="1:11" ht="65.25" customHeight="1" x14ac:dyDescent="0.25">
      <c r="A53" s="288"/>
      <c r="B53" s="288"/>
      <c r="C53" s="288"/>
      <c r="D53" s="288"/>
      <c r="E53" s="287"/>
      <c r="F53" s="106" t="s">
        <v>976</v>
      </c>
      <c r="G53" s="292"/>
      <c r="H53" s="288"/>
      <c r="I53" s="299"/>
      <c r="J53" s="288"/>
      <c r="K53" s="288"/>
    </row>
    <row r="54" spans="1:11" ht="63.75" customHeight="1" x14ac:dyDescent="0.25">
      <c r="A54" s="288"/>
      <c r="B54" s="288" t="s">
        <v>154</v>
      </c>
      <c r="C54" s="288"/>
      <c r="D54" s="288" t="s">
        <v>977</v>
      </c>
      <c r="E54" s="287" t="s">
        <v>977</v>
      </c>
      <c r="F54" s="107" t="s">
        <v>978</v>
      </c>
      <c r="G54" s="292"/>
      <c r="H54" s="288"/>
      <c r="I54" s="299"/>
      <c r="J54" s="288"/>
      <c r="K54" s="288"/>
    </row>
    <row r="55" spans="1:11" ht="78.75" x14ac:dyDescent="0.25">
      <c r="A55" s="288"/>
      <c r="B55" s="288"/>
      <c r="C55" s="288"/>
      <c r="D55" s="288"/>
      <c r="E55" s="287"/>
      <c r="F55" s="107" t="s">
        <v>979</v>
      </c>
      <c r="G55" s="292"/>
      <c r="H55" s="288"/>
      <c r="I55" s="299"/>
      <c r="J55" s="288"/>
      <c r="K55" s="288"/>
    </row>
    <row r="56" spans="1:11" ht="45" x14ac:dyDescent="0.25">
      <c r="A56" s="288"/>
      <c r="B56" s="288" t="s">
        <v>158</v>
      </c>
      <c r="C56" s="288"/>
      <c r="D56" s="288" t="s">
        <v>159</v>
      </c>
      <c r="E56" s="287" t="s">
        <v>159</v>
      </c>
      <c r="F56" s="107" t="s">
        <v>980</v>
      </c>
      <c r="G56" s="292"/>
      <c r="H56" s="288"/>
      <c r="I56" s="299"/>
      <c r="J56" s="288"/>
      <c r="K56" s="288"/>
    </row>
    <row r="57" spans="1:11" ht="56.25" x14ac:dyDescent="0.25">
      <c r="A57" s="288"/>
      <c r="B57" s="288"/>
      <c r="C57" s="288"/>
      <c r="D57" s="288"/>
      <c r="E57" s="287"/>
      <c r="F57" s="107" t="s">
        <v>161</v>
      </c>
      <c r="G57" s="292"/>
      <c r="H57" s="288"/>
      <c r="I57" s="299"/>
      <c r="J57" s="288"/>
      <c r="K57" s="288"/>
    </row>
    <row r="58" spans="1:11" ht="77.25" customHeight="1" x14ac:dyDescent="0.25">
      <c r="A58" s="288" t="s">
        <v>16</v>
      </c>
      <c r="B58" s="288" t="s">
        <v>162</v>
      </c>
      <c r="C58" s="288" t="s">
        <v>163</v>
      </c>
      <c r="D58" s="288" t="s">
        <v>164</v>
      </c>
      <c r="E58" s="287" t="s">
        <v>981</v>
      </c>
      <c r="F58" s="106" t="s">
        <v>982</v>
      </c>
      <c r="G58" s="292" t="s">
        <v>167</v>
      </c>
      <c r="H58" s="288" t="s">
        <v>402</v>
      </c>
      <c r="I58" s="299">
        <v>5000</v>
      </c>
      <c r="J58" s="288" t="s">
        <v>169</v>
      </c>
      <c r="K58" s="289" t="s">
        <v>170</v>
      </c>
    </row>
    <row r="59" spans="1:11" ht="78.75" x14ac:dyDescent="0.25">
      <c r="A59" s="288"/>
      <c r="B59" s="288"/>
      <c r="C59" s="288"/>
      <c r="D59" s="288"/>
      <c r="E59" s="287"/>
      <c r="F59" s="106" t="s">
        <v>983</v>
      </c>
      <c r="G59" s="292"/>
      <c r="H59" s="288"/>
      <c r="I59" s="299"/>
      <c r="J59" s="288"/>
      <c r="K59" s="290"/>
    </row>
    <row r="60" spans="1:11" ht="78.75" x14ac:dyDescent="0.25">
      <c r="A60" s="288"/>
      <c r="B60" s="288" t="s">
        <v>172</v>
      </c>
      <c r="C60" s="288"/>
      <c r="D60" s="288" t="s">
        <v>173</v>
      </c>
      <c r="E60" s="287" t="s">
        <v>173</v>
      </c>
      <c r="F60" s="107" t="s">
        <v>984</v>
      </c>
      <c r="G60" s="292"/>
      <c r="H60" s="288"/>
      <c r="I60" s="299"/>
      <c r="J60" s="288"/>
      <c r="K60" s="290"/>
    </row>
    <row r="61" spans="1:11" ht="78.75" x14ac:dyDescent="0.25">
      <c r="A61" s="288"/>
      <c r="B61" s="288"/>
      <c r="C61" s="288"/>
      <c r="D61" s="288"/>
      <c r="E61" s="287"/>
      <c r="F61" s="107" t="s">
        <v>985</v>
      </c>
      <c r="G61" s="292"/>
      <c r="H61" s="288"/>
      <c r="I61" s="299"/>
      <c r="J61" s="288"/>
      <c r="K61" s="291"/>
    </row>
    <row r="62" spans="1:11" ht="102" customHeight="1" x14ac:dyDescent="0.25">
      <c r="A62" s="288"/>
      <c r="B62" s="289" t="s">
        <v>176</v>
      </c>
      <c r="C62" s="288"/>
      <c r="D62" s="289" t="s">
        <v>404</v>
      </c>
      <c r="E62" s="308" t="s">
        <v>405</v>
      </c>
      <c r="F62" s="107" t="s">
        <v>406</v>
      </c>
      <c r="G62" s="292"/>
      <c r="H62" s="288" t="s">
        <v>180</v>
      </c>
      <c r="I62" s="299"/>
      <c r="J62" s="288" t="s">
        <v>181</v>
      </c>
      <c r="K62" s="288"/>
    </row>
    <row r="63" spans="1:11" ht="90" x14ac:dyDescent="0.25">
      <c r="A63" s="288"/>
      <c r="B63" s="291"/>
      <c r="C63" s="288"/>
      <c r="D63" s="291"/>
      <c r="E63" s="301"/>
      <c r="F63" s="107" t="s">
        <v>407</v>
      </c>
      <c r="G63" s="292"/>
      <c r="H63" s="288"/>
      <c r="I63" s="299"/>
      <c r="J63" s="288"/>
      <c r="K63" s="288"/>
    </row>
    <row r="64" spans="1:11" ht="114.75" customHeight="1" x14ac:dyDescent="0.25">
      <c r="A64" s="288"/>
      <c r="B64" s="288" t="s">
        <v>183</v>
      </c>
      <c r="C64" s="288"/>
      <c r="D64" s="288" t="s">
        <v>408</v>
      </c>
      <c r="E64" s="287" t="s">
        <v>408</v>
      </c>
      <c r="F64" s="106" t="s">
        <v>409</v>
      </c>
      <c r="G64" s="292"/>
      <c r="H64" s="288" t="s">
        <v>186</v>
      </c>
      <c r="I64" s="299">
        <v>400000</v>
      </c>
      <c r="J64" s="288" t="s">
        <v>187</v>
      </c>
      <c r="K64" s="288" t="s">
        <v>188</v>
      </c>
    </row>
    <row r="65" spans="1:11" ht="56.25" x14ac:dyDescent="0.25">
      <c r="A65" s="288"/>
      <c r="B65" s="288"/>
      <c r="C65" s="288"/>
      <c r="D65" s="288"/>
      <c r="E65" s="287"/>
      <c r="F65" s="106" t="s">
        <v>410</v>
      </c>
      <c r="G65" s="292"/>
      <c r="H65" s="288"/>
      <c r="I65" s="299"/>
      <c r="J65" s="288"/>
      <c r="K65" s="288"/>
    </row>
    <row r="66" spans="1:11" ht="81" customHeight="1" x14ac:dyDescent="0.25">
      <c r="A66" s="288"/>
      <c r="B66" s="288" t="s">
        <v>190</v>
      </c>
      <c r="C66" s="288"/>
      <c r="D66" s="288" t="s">
        <v>191</v>
      </c>
      <c r="E66" s="287" t="s">
        <v>192</v>
      </c>
      <c r="F66" s="106" t="s">
        <v>411</v>
      </c>
      <c r="G66" s="292"/>
      <c r="H66" s="288"/>
      <c r="I66" s="299"/>
      <c r="J66" s="288"/>
      <c r="K66" s="288"/>
    </row>
    <row r="67" spans="1:11" ht="70.5" customHeight="1" x14ac:dyDescent="0.25">
      <c r="A67" s="288"/>
      <c r="B67" s="288"/>
      <c r="C67" s="288"/>
      <c r="D67" s="288"/>
      <c r="E67" s="287"/>
      <c r="F67" s="106" t="s">
        <v>412</v>
      </c>
      <c r="G67" s="292"/>
      <c r="H67" s="288"/>
      <c r="I67" s="299"/>
      <c r="J67" s="288"/>
      <c r="K67" s="288"/>
    </row>
    <row r="68" spans="1:11" ht="67.5" x14ac:dyDescent="0.25">
      <c r="A68" s="288"/>
      <c r="B68" s="288" t="s">
        <v>195</v>
      </c>
      <c r="C68" s="288"/>
      <c r="D68" s="288" t="s">
        <v>413</v>
      </c>
      <c r="E68" s="287" t="s">
        <v>414</v>
      </c>
      <c r="F68" s="106" t="s">
        <v>415</v>
      </c>
      <c r="G68" s="292"/>
      <c r="H68" s="288"/>
      <c r="I68" s="299"/>
      <c r="J68" s="288"/>
      <c r="K68" s="288"/>
    </row>
    <row r="69" spans="1:11" ht="67.5" x14ac:dyDescent="0.25">
      <c r="A69" s="288"/>
      <c r="B69" s="288"/>
      <c r="C69" s="288"/>
      <c r="D69" s="288"/>
      <c r="E69" s="287"/>
      <c r="F69" s="106" t="s">
        <v>416</v>
      </c>
      <c r="G69" s="292"/>
      <c r="H69" s="288"/>
      <c r="I69" s="299"/>
      <c r="J69" s="288"/>
      <c r="K69" s="288"/>
    </row>
    <row r="70" spans="1:11" ht="112.5" x14ac:dyDescent="0.25">
      <c r="A70" s="288"/>
      <c r="B70" s="288" t="s">
        <v>200</v>
      </c>
      <c r="C70" s="288"/>
      <c r="D70" s="288" t="s">
        <v>201</v>
      </c>
      <c r="E70" s="287" t="s">
        <v>201</v>
      </c>
      <c r="F70" s="107" t="s">
        <v>986</v>
      </c>
      <c r="G70" s="292"/>
      <c r="H70" s="288"/>
      <c r="I70" s="299"/>
      <c r="J70" s="288"/>
      <c r="K70" s="288"/>
    </row>
    <row r="71" spans="1:11" ht="90" x14ac:dyDescent="0.25">
      <c r="A71" s="288"/>
      <c r="B71" s="288"/>
      <c r="C71" s="288"/>
      <c r="D71" s="288"/>
      <c r="E71" s="287"/>
      <c r="F71" s="107" t="s">
        <v>987</v>
      </c>
      <c r="G71" s="292"/>
      <c r="H71" s="288"/>
      <c r="I71" s="299"/>
      <c r="J71" s="288"/>
      <c r="K71" s="288"/>
    </row>
    <row r="72" spans="1:11" ht="67.5" x14ac:dyDescent="0.25">
      <c r="A72" s="288"/>
      <c r="B72" s="288" t="s">
        <v>204</v>
      </c>
      <c r="C72" s="288"/>
      <c r="D72" s="288" t="s">
        <v>205</v>
      </c>
      <c r="E72" s="287" t="s">
        <v>205</v>
      </c>
      <c r="F72" s="107" t="s">
        <v>205</v>
      </c>
      <c r="G72" s="292"/>
      <c r="H72" s="288"/>
      <c r="I72" s="299"/>
      <c r="J72" s="288"/>
      <c r="K72" s="288"/>
    </row>
    <row r="73" spans="1:11" ht="75.75" customHeight="1" x14ac:dyDescent="0.25">
      <c r="A73" s="288"/>
      <c r="B73" s="288"/>
      <c r="C73" s="288"/>
      <c r="D73" s="288"/>
      <c r="E73" s="287"/>
      <c r="F73" s="107" t="s">
        <v>419</v>
      </c>
      <c r="G73" s="292"/>
      <c r="H73" s="288"/>
      <c r="I73" s="299"/>
      <c r="J73" s="288"/>
      <c r="K73" s="288"/>
    </row>
    <row r="74" spans="1:11" ht="87.75" customHeight="1" x14ac:dyDescent="0.25">
      <c r="A74" s="288"/>
      <c r="B74" s="288" t="s">
        <v>208</v>
      </c>
      <c r="C74" s="288"/>
      <c r="D74" s="288" t="s">
        <v>420</v>
      </c>
      <c r="E74" s="287" t="s">
        <v>420</v>
      </c>
      <c r="F74" s="107" t="s">
        <v>421</v>
      </c>
      <c r="G74" s="292"/>
      <c r="H74" s="288"/>
      <c r="I74" s="299"/>
      <c r="J74" s="288"/>
      <c r="K74" s="288"/>
    </row>
    <row r="75" spans="1:11" ht="84" customHeight="1" x14ac:dyDescent="0.25">
      <c r="A75" s="288"/>
      <c r="B75" s="288"/>
      <c r="C75" s="288"/>
      <c r="D75" s="288"/>
      <c r="E75" s="287"/>
      <c r="F75" s="107" t="s">
        <v>422</v>
      </c>
      <c r="G75" s="292"/>
      <c r="H75" s="288"/>
      <c r="I75" s="299"/>
      <c r="J75" s="288"/>
      <c r="K75" s="288"/>
    </row>
    <row r="76" spans="1:11" ht="67.5" x14ac:dyDescent="0.25">
      <c r="A76" s="288"/>
      <c r="B76" s="288"/>
      <c r="C76" s="288"/>
      <c r="D76" s="288" t="s">
        <v>212</v>
      </c>
      <c r="E76" s="287" t="s">
        <v>213</v>
      </c>
      <c r="F76" s="107" t="s">
        <v>423</v>
      </c>
      <c r="G76" s="292"/>
      <c r="H76" s="288"/>
      <c r="I76" s="299"/>
      <c r="J76" s="288"/>
      <c r="K76" s="288"/>
    </row>
    <row r="77" spans="1:11" ht="69.75" customHeight="1" x14ac:dyDescent="0.25">
      <c r="A77" s="288"/>
      <c r="B77" s="288"/>
      <c r="C77" s="288"/>
      <c r="D77" s="288"/>
      <c r="E77" s="287"/>
      <c r="F77" s="107" t="s">
        <v>424</v>
      </c>
      <c r="G77" s="292"/>
      <c r="H77" s="288"/>
      <c r="I77" s="299"/>
      <c r="J77" s="288"/>
      <c r="K77" s="288"/>
    </row>
    <row r="78" spans="1:11" ht="78" customHeight="1" x14ac:dyDescent="0.25">
      <c r="A78" s="288" t="s">
        <v>16</v>
      </c>
      <c r="B78" s="288" t="s">
        <v>216</v>
      </c>
      <c r="C78" s="288" t="s">
        <v>217</v>
      </c>
      <c r="D78" s="288" t="s">
        <v>218</v>
      </c>
      <c r="E78" s="287" t="s">
        <v>218</v>
      </c>
      <c r="F78" s="107" t="s">
        <v>988</v>
      </c>
      <c r="G78" s="292" t="s">
        <v>220</v>
      </c>
      <c r="H78" s="288" t="s">
        <v>221</v>
      </c>
      <c r="I78" s="299">
        <v>35000</v>
      </c>
      <c r="J78" s="288" t="s">
        <v>222</v>
      </c>
      <c r="K78" s="289" t="s">
        <v>223</v>
      </c>
    </row>
    <row r="79" spans="1:11" ht="78.75" customHeight="1" x14ac:dyDescent="0.25">
      <c r="A79" s="288"/>
      <c r="B79" s="288"/>
      <c r="C79" s="288"/>
      <c r="D79" s="288"/>
      <c r="E79" s="287"/>
      <c r="F79" s="107" t="s">
        <v>989</v>
      </c>
      <c r="G79" s="292"/>
      <c r="H79" s="288"/>
      <c r="I79" s="299"/>
      <c r="J79" s="288"/>
      <c r="K79" s="290"/>
    </row>
    <row r="80" spans="1:11" ht="75" customHeight="1" x14ac:dyDescent="0.25">
      <c r="A80" s="288"/>
      <c r="B80" s="288" t="s">
        <v>225</v>
      </c>
      <c r="C80" s="288"/>
      <c r="D80" s="288" t="s">
        <v>226</v>
      </c>
      <c r="E80" s="287" t="s">
        <v>227</v>
      </c>
      <c r="F80" s="107" t="s">
        <v>427</v>
      </c>
      <c r="G80" s="292"/>
      <c r="H80" s="288"/>
      <c r="I80" s="299"/>
      <c r="J80" s="288"/>
      <c r="K80" s="290"/>
    </row>
    <row r="81" spans="1:11" ht="79.5" customHeight="1" x14ac:dyDescent="0.25">
      <c r="A81" s="288"/>
      <c r="B81" s="288"/>
      <c r="C81" s="288"/>
      <c r="D81" s="288"/>
      <c r="E81" s="287"/>
      <c r="F81" s="107" t="s">
        <v>428</v>
      </c>
      <c r="G81" s="292"/>
      <c r="H81" s="288"/>
      <c r="I81" s="299"/>
      <c r="J81" s="288"/>
      <c r="K81" s="290"/>
    </row>
    <row r="82" spans="1:11" ht="82.5" customHeight="1" x14ac:dyDescent="0.25">
      <c r="A82" s="288"/>
      <c r="B82" s="288" t="s">
        <v>230</v>
      </c>
      <c r="C82" s="288"/>
      <c r="D82" s="288" t="s">
        <v>429</v>
      </c>
      <c r="E82" s="287" t="s">
        <v>429</v>
      </c>
      <c r="F82" s="107" t="s">
        <v>430</v>
      </c>
      <c r="G82" s="292"/>
      <c r="H82" s="288"/>
      <c r="I82" s="299"/>
      <c r="J82" s="288"/>
      <c r="K82" s="290"/>
    </row>
    <row r="83" spans="1:11" ht="83.25" customHeight="1" x14ac:dyDescent="0.25">
      <c r="A83" s="288"/>
      <c r="B83" s="288"/>
      <c r="C83" s="288"/>
      <c r="D83" s="288"/>
      <c r="E83" s="287"/>
      <c r="F83" s="107" t="s">
        <v>431</v>
      </c>
      <c r="G83" s="292"/>
      <c r="H83" s="288"/>
      <c r="I83" s="299"/>
      <c r="J83" s="288"/>
      <c r="K83" s="290"/>
    </row>
    <row r="84" spans="1:11" ht="96" customHeight="1" x14ac:dyDescent="0.25">
      <c r="A84" s="288"/>
      <c r="B84" s="288" t="s">
        <v>234</v>
      </c>
      <c r="C84" s="288"/>
      <c r="D84" s="288" t="s">
        <v>990</v>
      </c>
      <c r="E84" s="287" t="s">
        <v>990</v>
      </c>
      <c r="F84" s="107" t="s">
        <v>991</v>
      </c>
      <c r="G84" s="292"/>
      <c r="H84" s="288"/>
      <c r="I84" s="299"/>
      <c r="J84" s="288"/>
      <c r="K84" s="291"/>
    </row>
    <row r="85" spans="1:11" ht="78.75" x14ac:dyDescent="0.25">
      <c r="A85" s="288"/>
      <c r="B85" s="288"/>
      <c r="C85" s="288"/>
      <c r="D85" s="288"/>
      <c r="E85" s="287"/>
      <c r="F85" s="107" t="s">
        <v>992</v>
      </c>
      <c r="G85" s="292"/>
      <c r="H85" s="288" t="s">
        <v>238</v>
      </c>
      <c r="I85" s="299"/>
      <c r="J85" s="288" t="s">
        <v>222</v>
      </c>
      <c r="K85" s="289" t="s">
        <v>239</v>
      </c>
    </row>
    <row r="86" spans="1:11" ht="56.25" x14ac:dyDescent="0.25">
      <c r="A86" s="288"/>
      <c r="B86" s="288" t="s">
        <v>240</v>
      </c>
      <c r="C86" s="288"/>
      <c r="D86" s="288" t="s">
        <v>993</v>
      </c>
      <c r="E86" s="287" t="s">
        <v>993</v>
      </c>
      <c r="F86" s="107" t="s">
        <v>994</v>
      </c>
      <c r="G86" s="292"/>
      <c r="H86" s="288"/>
      <c r="I86" s="299"/>
      <c r="J86" s="288"/>
      <c r="K86" s="290"/>
    </row>
    <row r="87" spans="1:11" ht="56.25" x14ac:dyDescent="0.25">
      <c r="A87" s="288"/>
      <c r="B87" s="288"/>
      <c r="C87" s="288"/>
      <c r="D87" s="288"/>
      <c r="E87" s="287"/>
      <c r="F87" s="107" t="s">
        <v>995</v>
      </c>
      <c r="G87" s="292"/>
      <c r="H87" s="288"/>
      <c r="I87" s="299"/>
      <c r="J87" s="288"/>
      <c r="K87" s="291"/>
    </row>
    <row r="88" spans="1:11" ht="118.5" customHeight="1" x14ac:dyDescent="0.25">
      <c r="A88" s="288" t="s">
        <v>16</v>
      </c>
      <c r="B88" s="288" t="s">
        <v>244</v>
      </c>
      <c r="C88" s="288" t="s">
        <v>245</v>
      </c>
      <c r="D88" s="288" t="s">
        <v>996</v>
      </c>
      <c r="E88" s="287" t="s">
        <v>996</v>
      </c>
      <c r="F88" s="107" t="s">
        <v>997</v>
      </c>
      <c r="G88" s="292" t="s">
        <v>248</v>
      </c>
      <c r="H88" s="288" t="s">
        <v>249</v>
      </c>
      <c r="I88" s="299">
        <v>128000</v>
      </c>
      <c r="J88" s="288" t="s">
        <v>250</v>
      </c>
      <c r="K88" s="289" t="s">
        <v>25</v>
      </c>
    </row>
    <row r="89" spans="1:11" ht="101.25" x14ac:dyDescent="0.25">
      <c r="A89" s="288"/>
      <c r="B89" s="288"/>
      <c r="C89" s="288"/>
      <c r="D89" s="288"/>
      <c r="E89" s="287"/>
      <c r="F89" s="107" t="s">
        <v>998</v>
      </c>
      <c r="G89" s="292"/>
      <c r="H89" s="288"/>
      <c r="I89" s="299"/>
      <c r="J89" s="288"/>
      <c r="K89" s="290"/>
    </row>
    <row r="90" spans="1:11" ht="76.5" customHeight="1" x14ac:dyDescent="0.25">
      <c r="A90" s="288"/>
      <c r="B90" s="288" t="s">
        <v>252</v>
      </c>
      <c r="C90" s="288"/>
      <c r="D90" s="288" t="s">
        <v>253</v>
      </c>
      <c r="E90" s="287" t="s">
        <v>253</v>
      </c>
      <c r="F90" s="107" t="s">
        <v>437</v>
      </c>
      <c r="G90" s="292"/>
      <c r="H90" s="288"/>
      <c r="I90" s="299"/>
      <c r="J90" s="288"/>
      <c r="K90" s="290"/>
    </row>
    <row r="91" spans="1:11" ht="63.75" customHeight="1" x14ac:dyDescent="0.25">
      <c r="A91" s="288"/>
      <c r="B91" s="288"/>
      <c r="C91" s="288"/>
      <c r="D91" s="288"/>
      <c r="E91" s="287"/>
      <c r="F91" s="107" t="s">
        <v>438</v>
      </c>
      <c r="G91" s="292"/>
      <c r="H91" s="288"/>
      <c r="I91" s="299"/>
      <c r="J91" s="288"/>
      <c r="K91" s="290"/>
    </row>
    <row r="92" spans="1:11" ht="78.75" x14ac:dyDescent="0.25">
      <c r="A92" s="288"/>
      <c r="B92" s="288" t="s">
        <v>256</v>
      </c>
      <c r="C92" s="288"/>
      <c r="D92" s="288" t="s">
        <v>257</v>
      </c>
      <c r="E92" s="287" t="s">
        <v>257</v>
      </c>
      <c r="F92" s="107" t="s">
        <v>439</v>
      </c>
      <c r="G92" s="292"/>
      <c r="H92" s="288"/>
      <c r="I92" s="299"/>
      <c r="J92" s="288"/>
      <c r="K92" s="290"/>
    </row>
    <row r="93" spans="1:11" ht="67.5" x14ac:dyDescent="0.25">
      <c r="A93" s="288"/>
      <c r="B93" s="288"/>
      <c r="C93" s="288"/>
      <c r="D93" s="288"/>
      <c r="E93" s="287"/>
      <c r="F93" s="107" t="s">
        <v>440</v>
      </c>
      <c r="G93" s="292"/>
      <c r="H93" s="288"/>
      <c r="I93" s="299"/>
      <c r="J93" s="288"/>
      <c r="K93" s="290"/>
    </row>
    <row r="94" spans="1:11" ht="52.5" customHeight="1" x14ac:dyDescent="0.25">
      <c r="A94" s="288"/>
      <c r="B94" s="288" t="s">
        <v>260</v>
      </c>
      <c r="C94" s="288"/>
      <c r="D94" s="288" t="s">
        <v>441</v>
      </c>
      <c r="E94" s="287" t="s">
        <v>441</v>
      </c>
      <c r="F94" s="107" t="s">
        <v>441</v>
      </c>
      <c r="G94" s="292"/>
      <c r="H94" s="288"/>
      <c r="I94" s="299"/>
      <c r="J94" s="288"/>
      <c r="K94" s="290"/>
    </row>
    <row r="95" spans="1:11" ht="63.75" customHeight="1" x14ac:dyDescent="0.25">
      <c r="A95" s="288"/>
      <c r="B95" s="288"/>
      <c r="C95" s="288"/>
      <c r="D95" s="288"/>
      <c r="E95" s="287"/>
      <c r="F95" s="107" t="s">
        <v>442</v>
      </c>
      <c r="G95" s="292"/>
      <c r="H95" s="288"/>
      <c r="I95" s="299"/>
      <c r="J95" s="288"/>
      <c r="K95" s="291"/>
    </row>
    <row r="96" spans="1:11" ht="102" customHeight="1" x14ac:dyDescent="0.25">
      <c r="A96" s="288" t="s">
        <v>16</v>
      </c>
      <c r="B96" s="288" t="s">
        <v>443</v>
      </c>
      <c r="C96" s="288" t="s">
        <v>265</v>
      </c>
      <c r="D96" s="288" t="s">
        <v>266</v>
      </c>
      <c r="E96" s="287" t="s">
        <v>266</v>
      </c>
      <c r="F96" s="107" t="s">
        <v>886</v>
      </c>
      <c r="G96" s="292" t="s">
        <v>268</v>
      </c>
      <c r="H96" s="288" t="s">
        <v>269</v>
      </c>
      <c r="I96" s="299">
        <v>1000000</v>
      </c>
      <c r="J96" s="288" t="s">
        <v>270</v>
      </c>
      <c r="K96" s="289" t="s">
        <v>25</v>
      </c>
    </row>
    <row r="97" spans="1:11" ht="67.5" x14ac:dyDescent="0.25">
      <c r="A97" s="288"/>
      <c r="B97" s="288"/>
      <c r="C97" s="288"/>
      <c r="D97" s="288"/>
      <c r="E97" s="287"/>
      <c r="F97" s="107" t="s">
        <v>887</v>
      </c>
      <c r="G97" s="292"/>
      <c r="H97" s="288"/>
      <c r="I97" s="299"/>
      <c r="J97" s="288"/>
      <c r="K97" s="290"/>
    </row>
    <row r="98" spans="1:11" ht="96" customHeight="1" x14ac:dyDescent="0.25">
      <c r="A98" s="288"/>
      <c r="B98" s="288" t="s">
        <v>272</v>
      </c>
      <c r="C98" s="288"/>
      <c r="D98" s="288" t="s">
        <v>999</v>
      </c>
      <c r="E98" s="287" t="s">
        <v>273</v>
      </c>
      <c r="F98" s="107" t="s">
        <v>1000</v>
      </c>
      <c r="G98" s="292"/>
      <c r="H98" s="288"/>
      <c r="I98" s="299"/>
      <c r="J98" s="288"/>
      <c r="K98" s="290"/>
    </row>
    <row r="99" spans="1:11" ht="91.5" customHeight="1" x14ac:dyDescent="0.25">
      <c r="A99" s="288"/>
      <c r="B99" s="288"/>
      <c r="C99" s="288"/>
      <c r="D99" s="288"/>
      <c r="E99" s="287"/>
      <c r="F99" s="107" t="s">
        <v>447</v>
      </c>
      <c r="G99" s="292"/>
      <c r="H99" s="288"/>
      <c r="I99" s="299"/>
      <c r="J99" s="288"/>
      <c r="K99" s="290"/>
    </row>
    <row r="100" spans="1:11" ht="67.5" x14ac:dyDescent="0.25">
      <c r="A100" s="288"/>
      <c r="B100" s="288" t="s">
        <v>1001</v>
      </c>
      <c r="C100" s="288"/>
      <c r="D100" s="288" t="s">
        <v>277</v>
      </c>
      <c r="E100" s="287" t="s">
        <v>277</v>
      </c>
      <c r="F100" s="107" t="s">
        <v>277</v>
      </c>
      <c r="G100" s="292"/>
      <c r="H100" s="288"/>
      <c r="I100" s="299"/>
      <c r="J100" s="288"/>
      <c r="K100" s="290"/>
    </row>
    <row r="101" spans="1:11" ht="67.5" x14ac:dyDescent="0.25">
      <c r="A101" s="288"/>
      <c r="B101" s="288"/>
      <c r="C101" s="288"/>
      <c r="D101" s="288"/>
      <c r="E101" s="287"/>
      <c r="F101" s="107" t="s">
        <v>448</v>
      </c>
      <c r="G101" s="292"/>
      <c r="H101" s="288"/>
      <c r="I101" s="299"/>
      <c r="J101" s="288"/>
      <c r="K101" s="291"/>
    </row>
    <row r="102" spans="1:11" ht="66.75" customHeight="1" x14ac:dyDescent="0.25">
      <c r="A102" s="288"/>
      <c r="B102" s="288" t="s">
        <v>279</v>
      </c>
      <c r="C102" s="288" t="s">
        <v>280</v>
      </c>
      <c r="D102" s="288" t="s">
        <v>449</v>
      </c>
      <c r="E102" s="287" t="s">
        <v>449</v>
      </c>
      <c r="F102" s="107" t="s">
        <v>450</v>
      </c>
      <c r="G102" s="292" t="s">
        <v>283</v>
      </c>
      <c r="H102" s="288" t="s">
        <v>284</v>
      </c>
      <c r="I102" s="299"/>
      <c r="J102" s="288" t="s">
        <v>285</v>
      </c>
      <c r="K102" s="289" t="s">
        <v>286</v>
      </c>
    </row>
    <row r="103" spans="1:11" ht="56.25" x14ac:dyDescent="0.25">
      <c r="A103" s="288"/>
      <c r="B103" s="288"/>
      <c r="C103" s="288"/>
      <c r="D103" s="288"/>
      <c r="E103" s="287"/>
      <c r="F103" s="107" t="s">
        <v>1002</v>
      </c>
      <c r="G103" s="292"/>
      <c r="H103" s="288"/>
      <c r="I103" s="299"/>
      <c r="J103" s="288"/>
      <c r="K103" s="290"/>
    </row>
    <row r="104" spans="1:11" ht="63.75" customHeight="1" x14ac:dyDescent="0.25">
      <c r="A104" s="288"/>
      <c r="B104" s="288" t="s">
        <v>288</v>
      </c>
      <c r="C104" s="288"/>
      <c r="D104" s="288" t="s">
        <v>289</v>
      </c>
      <c r="E104" s="287" t="s">
        <v>289</v>
      </c>
      <c r="F104" s="107" t="s">
        <v>452</v>
      </c>
      <c r="G104" s="292"/>
      <c r="H104" s="288" t="s">
        <v>291</v>
      </c>
      <c r="I104" s="299"/>
      <c r="J104" s="288" t="s">
        <v>292</v>
      </c>
      <c r="K104" s="290"/>
    </row>
    <row r="105" spans="1:11" ht="67.5" x14ac:dyDescent="0.25">
      <c r="A105" s="288"/>
      <c r="B105" s="288"/>
      <c r="C105" s="288"/>
      <c r="D105" s="288"/>
      <c r="E105" s="287"/>
      <c r="F105" s="107" t="s">
        <v>453</v>
      </c>
      <c r="G105" s="292"/>
      <c r="H105" s="288"/>
      <c r="I105" s="299"/>
      <c r="J105" s="288"/>
      <c r="K105" s="290"/>
    </row>
    <row r="106" spans="1:11" ht="82.5" customHeight="1" x14ac:dyDescent="0.25">
      <c r="A106" s="288"/>
      <c r="B106" s="288" t="s">
        <v>294</v>
      </c>
      <c r="C106" s="288"/>
      <c r="D106" s="288" t="s">
        <v>295</v>
      </c>
      <c r="E106" s="287" t="s">
        <v>295</v>
      </c>
      <c r="F106" s="107" t="s">
        <v>454</v>
      </c>
      <c r="G106" s="292"/>
      <c r="H106" s="288" t="s">
        <v>297</v>
      </c>
      <c r="I106" s="299"/>
      <c r="J106" s="288" t="s">
        <v>298</v>
      </c>
      <c r="K106" s="290"/>
    </row>
    <row r="107" spans="1:11" ht="67.5" x14ac:dyDescent="0.25">
      <c r="A107" s="288"/>
      <c r="B107" s="288"/>
      <c r="C107" s="288"/>
      <c r="D107" s="288"/>
      <c r="E107" s="287"/>
      <c r="F107" s="107" t="s">
        <v>455</v>
      </c>
      <c r="G107" s="292"/>
      <c r="H107" s="288"/>
      <c r="I107" s="299"/>
      <c r="J107" s="288"/>
      <c r="K107" s="290"/>
    </row>
    <row r="108" spans="1:11" ht="81" customHeight="1" x14ac:dyDescent="0.25">
      <c r="A108" s="288"/>
      <c r="B108" s="288" t="s">
        <v>300</v>
      </c>
      <c r="C108" s="288"/>
      <c r="D108" s="288" t="s">
        <v>456</v>
      </c>
      <c r="E108" s="287" t="s">
        <v>456</v>
      </c>
      <c r="F108" s="107" t="s">
        <v>457</v>
      </c>
      <c r="G108" s="292"/>
      <c r="H108" s="288" t="s">
        <v>303</v>
      </c>
      <c r="I108" s="299"/>
      <c r="J108" s="288" t="s">
        <v>304</v>
      </c>
      <c r="K108" s="290"/>
    </row>
    <row r="109" spans="1:11" ht="78.75" x14ac:dyDescent="0.25">
      <c r="A109" s="288"/>
      <c r="B109" s="288"/>
      <c r="C109" s="288"/>
      <c r="D109" s="288"/>
      <c r="E109" s="287"/>
      <c r="F109" s="107" t="s">
        <v>458</v>
      </c>
      <c r="G109" s="292"/>
      <c r="H109" s="288"/>
      <c r="I109" s="299"/>
      <c r="J109" s="288"/>
      <c r="K109" s="290"/>
    </row>
    <row r="110" spans="1:11" ht="77.25" customHeight="1" x14ac:dyDescent="0.25">
      <c r="A110" s="288"/>
      <c r="B110" s="288" t="s">
        <v>306</v>
      </c>
      <c r="C110" s="288"/>
      <c r="D110" s="288" t="s">
        <v>307</v>
      </c>
      <c r="E110" s="287" t="s">
        <v>307</v>
      </c>
      <c r="F110" s="107" t="s">
        <v>459</v>
      </c>
      <c r="G110" s="292"/>
      <c r="H110" s="288" t="s">
        <v>309</v>
      </c>
      <c r="I110" s="299"/>
      <c r="J110" s="288" t="s">
        <v>310</v>
      </c>
      <c r="K110" s="290"/>
    </row>
    <row r="111" spans="1:11" ht="90" x14ac:dyDescent="0.25">
      <c r="A111" s="288"/>
      <c r="B111" s="288"/>
      <c r="C111" s="288"/>
      <c r="D111" s="288"/>
      <c r="E111" s="287"/>
      <c r="F111" s="107" t="s">
        <v>460</v>
      </c>
      <c r="G111" s="292"/>
      <c r="H111" s="288"/>
      <c r="I111" s="299"/>
      <c r="J111" s="288"/>
      <c r="K111" s="290"/>
    </row>
    <row r="112" spans="1:11" ht="84" customHeight="1" x14ac:dyDescent="0.25">
      <c r="A112" s="288"/>
      <c r="B112" s="288" t="s">
        <v>312</v>
      </c>
      <c r="C112" s="288"/>
      <c r="D112" s="288" t="s">
        <v>313</v>
      </c>
      <c r="E112" s="287" t="s">
        <v>313</v>
      </c>
      <c r="F112" s="107" t="s">
        <v>314</v>
      </c>
      <c r="G112" s="292"/>
      <c r="H112" s="288" t="s">
        <v>315</v>
      </c>
      <c r="I112" s="299"/>
      <c r="J112" s="288" t="s">
        <v>316</v>
      </c>
      <c r="K112" s="290"/>
    </row>
    <row r="113" spans="1:11" ht="72.75" customHeight="1" x14ac:dyDescent="0.25">
      <c r="A113" s="288"/>
      <c r="B113" s="288"/>
      <c r="C113" s="288"/>
      <c r="D113" s="288"/>
      <c r="E113" s="287"/>
      <c r="F113" s="107" t="s">
        <v>317</v>
      </c>
      <c r="G113" s="292"/>
      <c r="H113" s="288"/>
      <c r="I113" s="299"/>
      <c r="J113" s="288"/>
      <c r="K113" s="291"/>
    </row>
  </sheetData>
  <mergeCells count="262">
    <mergeCell ref="J102:J103"/>
    <mergeCell ref="J106:J107"/>
    <mergeCell ref="B112:B113"/>
    <mergeCell ref="D112:D113"/>
    <mergeCell ref="E112:E113"/>
    <mergeCell ref="H112:H113"/>
    <mergeCell ref="J112:J113"/>
    <mergeCell ref="B108:B109"/>
    <mergeCell ref="D108:D109"/>
    <mergeCell ref="E108:E109"/>
    <mergeCell ref="H108:H109"/>
    <mergeCell ref="J108:J109"/>
    <mergeCell ref="B110:B111"/>
    <mergeCell ref="D110:D111"/>
    <mergeCell ref="E110:E111"/>
    <mergeCell ref="H110:H111"/>
    <mergeCell ref="J110:J111"/>
    <mergeCell ref="H96:H101"/>
    <mergeCell ref="I96:I113"/>
    <mergeCell ref="J96:J101"/>
    <mergeCell ref="K96:K101"/>
    <mergeCell ref="B98:B99"/>
    <mergeCell ref="D98:D99"/>
    <mergeCell ref="E98:E99"/>
    <mergeCell ref="B100:B101"/>
    <mergeCell ref="D100:D101"/>
    <mergeCell ref="K102:K113"/>
    <mergeCell ref="B104:B105"/>
    <mergeCell ref="D104:D105"/>
    <mergeCell ref="E104:E105"/>
    <mergeCell ref="H104:H105"/>
    <mergeCell ref="J104:J105"/>
    <mergeCell ref="B106:B107"/>
    <mergeCell ref="D106:D107"/>
    <mergeCell ref="E106:E107"/>
    <mergeCell ref="H106:H107"/>
    <mergeCell ref="C102:C113"/>
    <mergeCell ref="D102:D103"/>
    <mergeCell ref="E102:E103"/>
    <mergeCell ref="G102:G113"/>
    <mergeCell ref="H102:H103"/>
    <mergeCell ref="E94:E95"/>
    <mergeCell ref="A96:A113"/>
    <mergeCell ref="B96:B97"/>
    <mergeCell ref="C96:C101"/>
    <mergeCell ref="D96:D97"/>
    <mergeCell ref="E96:E97"/>
    <mergeCell ref="E100:E101"/>
    <mergeCell ref="B102:B103"/>
    <mergeCell ref="G96:G101"/>
    <mergeCell ref="J78:J84"/>
    <mergeCell ref="K85:K87"/>
    <mergeCell ref="B86:B87"/>
    <mergeCell ref="D86:D87"/>
    <mergeCell ref="E86:E87"/>
    <mergeCell ref="A88:A95"/>
    <mergeCell ref="B88:B89"/>
    <mergeCell ref="C88:C95"/>
    <mergeCell ref="D88:D89"/>
    <mergeCell ref="E88:E89"/>
    <mergeCell ref="G88:G95"/>
    <mergeCell ref="A78:A87"/>
    <mergeCell ref="H88:H95"/>
    <mergeCell ref="I88:I95"/>
    <mergeCell ref="J88:J95"/>
    <mergeCell ref="K88:K95"/>
    <mergeCell ref="B90:B91"/>
    <mergeCell ref="D90:D91"/>
    <mergeCell ref="E90:E91"/>
    <mergeCell ref="B92:B93"/>
    <mergeCell ref="D92:D93"/>
    <mergeCell ref="E92:E93"/>
    <mergeCell ref="B94:B95"/>
    <mergeCell ref="D94:D95"/>
    <mergeCell ref="K78:K84"/>
    <mergeCell ref="B80:B81"/>
    <mergeCell ref="D80:D81"/>
    <mergeCell ref="E80:E81"/>
    <mergeCell ref="B82:B83"/>
    <mergeCell ref="D82:D83"/>
    <mergeCell ref="B74:B77"/>
    <mergeCell ref="D74:D75"/>
    <mergeCell ref="E74:E75"/>
    <mergeCell ref="D76:D77"/>
    <mergeCell ref="E76:E77"/>
    <mergeCell ref="B78:B79"/>
    <mergeCell ref="C78:C87"/>
    <mergeCell ref="D78:D79"/>
    <mergeCell ref="E78:E79"/>
    <mergeCell ref="E82:E83"/>
    <mergeCell ref="B84:B85"/>
    <mergeCell ref="D84:D85"/>
    <mergeCell ref="E84:E85"/>
    <mergeCell ref="H85:H87"/>
    <mergeCell ref="J85:J87"/>
    <mergeCell ref="G78:G87"/>
    <mergeCell ref="H78:H84"/>
    <mergeCell ref="I78:I87"/>
    <mergeCell ref="E60:E61"/>
    <mergeCell ref="B62:B63"/>
    <mergeCell ref="D62:D63"/>
    <mergeCell ref="E62:E63"/>
    <mergeCell ref="J62:J63"/>
    <mergeCell ref="K62:K63"/>
    <mergeCell ref="B64:B65"/>
    <mergeCell ref="D64:D65"/>
    <mergeCell ref="E64:E65"/>
    <mergeCell ref="H64:H77"/>
    <mergeCell ref="I64:I77"/>
    <mergeCell ref="J64:J77"/>
    <mergeCell ref="K64:K77"/>
    <mergeCell ref="D68:D69"/>
    <mergeCell ref="E68:E69"/>
    <mergeCell ref="B70:B71"/>
    <mergeCell ref="D70:D71"/>
    <mergeCell ref="E70:E71"/>
    <mergeCell ref="B72:B73"/>
    <mergeCell ref="D72:D73"/>
    <mergeCell ref="E72:E73"/>
    <mergeCell ref="H62:H63"/>
    <mergeCell ref="J52:J57"/>
    <mergeCell ref="K52:K57"/>
    <mergeCell ref="B54:B55"/>
    <mergeCell ref="D54:D55"/>
    <mergeCell ref="E54:E55"/>
    <mergeCell ref="B56:B57"/>
    <mergeCell ref="D56:D57"/>
    <mergeCell ref="E56:E57"/>
    <mergeCell ref="A58:A77"/>
    <mergeCell ref="B58:B59"/>
    <mergeCell ref="C58:C77"/>
    <mergeCell ref="D58:D59"/>
    <mergeCell ref="E58:E59"/>
    <mergeCell ref="G58:G77"/>
    <mergeCell ref="B66:B67"/>
    <mergeCell ref="D66:D67"/>
    <mergeCell ref="E66:E67"/>
    <mergeCell ref="B68:B69"/>
    <mergeCell ref="H58:H61"/>
    <mergeCell ref="I58:I63"/>
    <mergeCell ref="J58:J61"/>
    <mergeCell ref="K58:K61"/>
    <mergeCell ref="B60:B61"/>
    <mergeCell ref="D60:D61"/>
    <mergeCell ref="A52:A57"/>
    <mergeCell ref="B52:B53"/>
    <mergeCell ref="C52:C57"/>
    <mergeCell ref="D52:D53"/>
    <mergeCell ref="E52:E53"/>
    <mergeCell ref="G52:G57"/>
    <mergeCell ref="G46:G51"/>
    <mergeCell ref="H46:H51"/>
    <mergeCell ref="I46:I51"/>
    <mergeCell ref="A46:A51"/>
    <mergeCell ref="H52:H57"/>
    <mergeCell ref="I52:I57"/>
    <mergeCell ref="J46:J51"/>
    <mergeCell ref="K46:K51"/>
    <mergeCell ref="B48:B49"/>
    <mergeCell ref="D48:D49"/>
    <mergeCell ref="E48:E49"/>
    <mergeCell ref="B50:B51"/>
    <mergeCell ref="D50:D51"/>
    <mergeCell ref="D44:D45"/>
    <mergeCell ref="E44:E45"/>
    <mergeCell ref="B46:B47"/>
    <mergeCell ref="C46:C51"/>
    <mergeCell ref="D46:D47"/>
    <mergeCell ref="E46:E47"/>
    <mergeCell ref="E50:E51"/>
    <mergeCell ref="H36:H45"/>
    <mergeCell ref="I36:I45"/>
    <mergeCell ref="J36:J45"/>
    <mergeCell ref="K36:K45"/>
    <mergeCell ref="B38:B39"/>
    <mergeCell ref="D38:D39"/>
    <mergeCell ref="E38:E39"/>
    <mergeCell ref="B40:B41"/>
    <mergeCell ref="D40:D41"/>
    <mergeCell ref="E40:E41"/>
    <mergeCell ref="G36:G45"/>
    <mergeCell ref="B42:B43"/>
    <mergeCell ref="D42:D43"/>
    <mergeCell ref="E42:E43"/>
    <mergeCell ref="B44:B45"/>
    <mergeCell ref="A30:A35"/>
    <mergeCell ref="B30:B31"/>
    <mergeCell ref="C30:C35"/>
    <mergeCell ref="D30:D31"/>
    <mergeCell ref="E30:E31"/>
    <mergeCell ref="G30:G35"/>
    <mergeCell ref="B32:B33"/>
    <mergeCell ref="D32:D33"/>
    <mergeCell ref="E32:E33"/>
    <mergeCell ref="B34:B35"/>
    <mergeCell ref="D34:D35"/>
    <mergeCell ref="E34:E35"/>
    <mergeCell ref="A36:A45"/>
    <mergeCell ref="B36:B37"/>
    <mergeCell ref="C36:C45"/>
    <mergeCell ref="D36:D37"/>
    <mergeCell ref="E36:E37"/>
    <mergeCell ref="H24:H29"/>
    <mergeCell ref="I24:I29"/>
    <mergeCell ref="J24:J29"/>
    <mergeCell ref="H30:H35"/>
    <mergeCell ref="I30:I35"/>
    <mergeCell ref="J30:J35"/>
    <mergeCell ref="K24:K29"/>
    <mergeCell ref="D26:D27"/>
    <mergeCell ref="E26:E27"/>
    <mergeCell ref="D28:D29"/>
    <mergeCell ref="E28:E29"/>
    <mergeCell ref="K30:K35"/>
    <mergeCell ref="A24:A29"/>
    <mergeCell ref="B24:B29"/>
    <mergeCell ref="C24:C29"/>
    <mergeCell ref="D24:D25"/>
    <mergeCell ref="E24:E25"/>
    <mergeCell ref="G24:G29"/>
    <mergeCell ref="K14:K23"/>
    <mergeCell ref="B16:B17"/>
    <mergeCell ref="D16:D17"/>
    <mergeCell ref="E16:E17"/>
    <mergeCell ref="B18:B19"/>
    <mergeCell ref="D18:D19"/>
    <mergeCell ref="E18:E19"/>
    <mergeCell ref="B20:B21"/>
    <mergeCell ref="D20:D21"/>
    <mergeCell ref="E20:E21"/>
    <mergeCell ref="A14:A23"/>
    <mergeCell ref="C14:C23"/>
    <mergeCell ref="G14:G23"/>
    <mergeCell ref="H14:H23"/>
    <mergeCell ref="I14:I23"/>
    <mergeCell ref="J14:J23"/>
    <mergeCell ref="B22:B23"/>
    <mergeCell ref="D22:D23"/>
    <mergeCell ref="E22:E23"/>
    <mergeCell ref="A6:A13"/>
    <mergeCell ref="B6:B9"/>
    <mergeCell ref="C6:C13"/>
    <mergeCell ref="D6:D7"/>
    <mergeCell ref="E6:E7"/>
    <mergeCell ref="G6:G13"/>
    <mergeCell ref="A1:K1"/>
    <mergeCell ref="A2:K2"/>
    <mergeCell ref="A3:K3"/>
    <mergeCell ref="A4:F4"/>
    <mergeCell ref="G4:I4"/>
    <mergeCell ref="J4:J5"/>
    <mergeCell ref="K4:K5"/>
    <mergeCell ref="H6:H13"/>
    <mergeCell ref="I6:I13"/>
    <mergeCell ref="J6:J13"/>
    <mergeCell ref="K6:K13"/>
    <mergeCell ref="B10:B11"/>
    <mergeCell ref="D10:D11"/>
    <mergeCell ref="E10:E11"/>
    <mergeCell ref="B12:B13"/>
    <mergeCell ref="D12:D13"/>
    <mergeCell ref="E12:E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8"/>
  <sheetViews>
    <sheetView topLeftCell="A191" zoomScale="90" zoomScaleNormal="90" workbookViewId="0">
      <selection activeCell="A192" sqref="A192:A194"/>
    </sheetView>
  </sheetViews>
  <sheetFormatPr baseColWidth="10" defaultRowHeight="15" x14ac:dyDescent="0.25"/>
  <cols>
    <col min="1" max="1" width="12" style="171" customWidth="1"/>
    <col min="2" max="2" width="13.28515625" style="171" customWidth="1"/>
    <col min="3" max="3" width="11.85546875" style="111" customWidth="1"/>
    <col min="4" max="4" width="18.85546875" style="111" customWidth="1"/>
    <col min="5" max="5" width="18.85546875" style="110" customWidth="1"/>
    <col min="6" max="6" width="23.5703125" style="110" customWidth="1"/>
    <col min="7" max="16" width="18.85546875" style="110" customWidth="1"/>
    <col min="17" max="17" width="8.42578125" style="16" customWidth="1"/>
    <col min="18" max="18" width="9" style="16" customWidth="1"/>
    <col min="19" max="19" width="10.85546875" style="16" customWidth="1"/>
    <col min="20" max="20" width="10.28515625" style="16" customWidth="1"/>
    <col min="21" max="21" width="7.85546875" style="111" customWidth="1"/>
    <col min="22" max="22" width="11.42578125" style="139"/>
  </cols>
  <sheetData>
    <row r="1" spans="1:21" ht="18.75" customHeight="1" x14ac:dyDescent="0.25">
      <c r="A1" s="334" t="s">
        <v>0</v>
      </c>
      <c r="B1" s="334"/>
      <c r="C1" s="334"/>
      <c r="D1" s="334"/>
      <c r="E1" s="334"/>
      <c r="F1" s="334"/>
      <c r="G1" s="334"/>
      <c r="H1" s="334"/>
      <c r="I1" s="334"/>
      <c r="J1" s="334"/>
      <c r="K1" s="334"/>
      <c r="L1" s="334"/>
      <c r="M1" s="334"/>
      <c r="N1" s="334"/>
      <c r="O1" s="334"/>
      <c r="P1" s="334"/>
      <c r="Q1" s="334"/>
      <c r="R1" s="334"/>
      <c r="S1" s="334"/>
      <c r="T1" s="334"/>
      <c r="U1" s="334"/>
    </row>
    <row r="2" spans="1:21" ht="18.75" customHeight="1" x14ac:dyDescent="0.25">
      <c r="A2" s="335" t="s">
        <v>1</v>
      </c>
      <c r="B2" s="335"/>
      <c r="C2" s="335"/>
      <c r="D2" s="335"/>
      <c r="E2" s="335"/>
      <c r="F2" s="335"/>
      <c r="G2" s="335"/>
      <c r="H2" s="335"/>
      <c r="I2" s="335"/>
      <c r="J2" s="335"/>
      <c r="K2" s="335"/>
      <c r="L2" s="335"/>
      <c r="M2" s="335"/>
      <c r="N2" s="335"/>
      <c r="O2" s="335"/>
      <c r="P2" s="335"/>
      <c r="Q2" s="335"/>
      <c r="R2" s="335"/>
      <c r="S2" s="335"/>
      <c r="T2" s="335"/>
      <c r="U2" s="335"/>
    </row>
    <row r="3" spans="1:21" ht="18.75" customHeight="1" x14ac:dyDescent="0.25">
      <c r="A3" s="336" t="s">
        <v>2</v>
      </c>
      <c r="B3" s="337"/>
      <c r="C3" s="337"/>
      <c r="D3" s="337"/>
      <c r="E3" s="337"/>
      <c r="F3" s="337"/>
      <c r="G3" s="337"/>
      <c r="H3" s="337"/>
      <c r="I3" s="337"/>
      <c r="J3" s="337"/>
      <c r="K3" s="337"/>
      <c r="L3" s="337"/>
      <c r="M3" s="337"/>
      <c r="N3" s="337"/>
      <c r="O3" s="337"/>
      <c r="P3" s="337"/>
      <c r="Q3" s="337"/>
      <c r="R3" s="337"/>
      <c r="S3" s="337"/>
      <c r="T3" s="337"/>
      <c r="U3" s="338"/>
    </row>
    <row r="4" spans="1:21" ht="20.25" customHeight="1" x14ac:dyDescent="0.25">
      <c r="A4" s="323" t="s">
        <v>3</v>
      </c>
      <c r="B4" s="339"/>
      <c r="C4" s="339"/>
      <c r="D4" s="339"/>
      <c r="E4" s="339"/>
      <c r="F4" s="324"/>
      <c r="G4" s="323" t="s">
        <v>1004</v>
      </c>
      <c r="H4" s="324"/>
      <c r="I4" s="323" t="s">
        <v>1003</v>
      </c>
      <c r="J4" s="324"/>
      <c r="K4" s="323" t="s">
        <v>1005</v>
      </c>
      <c r="L4" s="324"/>
      <c r="M4" s="323" t="s">
        <v>1006</v>
      </c>
      <c r="N4" s="324"/>
      <c r="O4" s="323" t="s">
        <v>1007</v>
      </c>
      <c r="P4" s="324"/>
      <c r="Q4" s="323" t="s">
        <v>4</v>
      </c>
      <c r="R4" s="339"/>
      <c r="S4" s="324"/>
      <c r="T4" s="140"/>
      <c r="U4" s="140"/>
    </row>
    <row r="5" spans="1:21" ht="47.25" customHeight="1" x14ac:dyDescent="0.25">
      <c r="A5" s="108" t="s">
        <v>7</v>
      </c>
      <c r="B5" s="108" t="s">
        <v>929</v>
      </c>
      <c r="C5" s="108" t="s">
        <v>9</v>
      </c>
      <c r="D5" s="108" t="s">
        <v>10</v>
      </c>
      <c r="E5" s="108" t="s">
        <v>11</v>
      </c>
      <c r="F5" s="108" t="s">
        <v>12</v>
      </c>
      <c r="G5" s="108" t="s">
        <v>11</v>
      </c>
      <c r="H5" s="108" t="s">
        <v>12</v>
      </c>
      <c r="I5" s="108" t="s">
        <v>11</v>
      </c>
      <c r="J5" s="108" t="s">
        <v>12</v>
      </c>
      <c r="K5" s="108" t="s">
        <v>11</v>
      </c>
      <c r="L5" s="108" t="s">
        <v>12</v>
      </c>
      <c r="M5" s="108" t="s">
        <v>11</v>
      </c>
      <c r="N5" s="108" t="s">
        <v>12</v>
      </c>
      <c r="O5" s="108" t="s">
        <v>11</v>
      </c>
      <c r="P5" s="108" t="s">
        <v>12</v>
      </c>
      <c r="Q5" s="3" t="s">
        <v>13</v>
      </c>
      <c r="R5" s="3" t="s">
        <v>14</v>
      </c>
      <c r="S5" s="3" t="s">
        <v>15</v>
      </c>
      <c r="T5" s="141"/>
      <c r="U5" s="141"/>
    </row>
    <row r="6" spans="1:21" ht="69.75" customHeight="1" x14ac:dyDescent="0.25">
      <c r="A6" s="287" t="s">
        <v>16</v>
      </c>
      <c r="B6" s="287" t="s">
        <v>319</v>
      </c>
      <c r="C6" s="287" t="s">
        <v>18</v>
      </c>
      <c r="D6" s="287" t="s">
        <v>19</v>
      </c>
      <c r="E6" s="287" t="s">
        <v>20</v>
      </c>
      <c r="F6" s="106" t="s">
        <v>1008</v>
      </c>
      <c r="G6" s="308"/>
      <c r="H6" s="106"/>
      <c r="I6" s="287" t="s">
        <v>20</v>
      </c>
      <c r="J6" s="106" t="s">
        <v>1008</v>
      </c>
      <c r="K6" s="308"/>
      <c r="L6" s="106"/>
      <c r="M6" s="287" t="s">
        <v>20</v>
      </c>
      <c r="N6" s="106" t="s">
        <v>1008</v>
      </c>
      <c r="O6" s="287" t="s">
        <v>20</v>
      </c>
      <c r="P6" s="106" t="s">
        <v>1008</v>
      </c>
      <c r="Q6" s="340" t="s">
        <v>22</v>
      </c>
      <c r="R6" s="308" t="s">
        <v>23</v>
      </c>
      <c r="S6" s="305">
        <v>50000</v>
      </c>
      <c r="T6" s="308"/>
      <c r="U6" s="308"/>
    </row>
    <row r="7" spans="1:21" ht="85.5" customHeight="1" x14ac:dyDescent="0.25">
      <c r="A7" s="287"/>
      <c r="B7" s="287"/>
      <c r="C7" s="287"/>
      <c r="D7" s="287"/>
      <c r="E7" s="287"/>
      <c r="F7" s="106" t="s">
        <v>1009</v>
      </c>
      <c r="G7" s="301"/>
      <c r="H7" s="106"/>
      <c r="I7" s="287"/>
      <c r="J7" s="106" t="s">
        <v>1009</v>
      </c>
      <c r="K7" s="301"/>
      <c r="L7" s="106"/>
      <c r="M7" s="287"/>
      <c r="N7" s="106" t="s">
        <v>1009</v>
      </c>
      <c r="O7" s="287"/>
      <c r="P7" s="106" t="s">
        <v>1009</v>
      </c>
      <c r="Q7" s="341"/>
      <c r="R7" s="300"/>
      <c r="S7" s="306"/>
      <c r="T7" s="300"/>
      <c r="U7" s="300"/>
    </row>
    <row r="8" spans="1:21" ht="66" customHeight="1" x14ac:dyDescent="0.25">
      <c r="A8" s="287"/>
      <c r="B8" s="287"/>
      <c r="C8" s="287"/>
      <c r="D8" s="287" t="s">
        <v>932</v>
      </c>
      <c r="E8" s="287" t="s">
        <v>933</v>
      </c>
      <c r="F8" s="106" t="s">
        <v>934</v>
      </c>
      <c r="G8" s="308"/>
      <c r="H8" s="106"/>
      <c r="I8" s="287" t="s">
        <v>933</v>
      </c>
      <c r="J8" s="106" t="s">
        <v>21</v>
      </c>
      <c r="K8" s="308"/>
      <c r="L8" s="106"/>
      <c r="M8" s="287" t="s">
        <v>933</v>
      </c>
      <c r="N8" s="106" t="s">
        <v>1010</v>
      </c>
      <c r="O8" s="287" t="s">
        <v>814</v>
      </c>
      <c r="P8" s="106" t="s">
        <v>1012</v>
      </c>
      <c r="Q8" s="341"/>
      <c r="R8" s="300"/>
      <c r="S8" s="306"/>
      <c r="T8" s="300"/>
      <c r="U8" s="300"/>
    </row>
    <row r="9" spans="1:21" ht="75.75" customHeight="1" x14ac:dyDescent="0.25">
      <c r="A9" s="287"/>
      <c r="B9" s="287"/>
      <c r="C9" s="287"/>
      <c r="D9" s="287"/>
      <c r="E9" s="287"/>
      <c r="F9" s="106" t="s">
        <v>935</v>
      </c>
      <c r="G9" s="301"/>
      <c r="H9" s="106"/>
      <c r="I9" s="287"/>
      <c r="J9" s="109" t="s">
        <v>26</v>
      </c>
      <c r="K9" s="301"/>
      <c r="L9" s="106"/>
      <c r="M9" s="287"/>
      <c r="N9" s="106" t="s">
        <v>1011</v>
      </c>
      <c r="O9" s="287"/>
      <c r="P9" s="106" t="s">
        <v>1013</v>
      </c>
      <c r="Q9" s="341"/>
      <c r="R9" s="300"/>
      <c r="S9" s="306"/>
      <c r="T9" s="300"/>
      <c r="U9" s="300"/>
    </row>
    <row r="10" spans="1:21" ht="60.75" customHeight="1" x14ac:dyDescent="0.25">
      <c r="A10" s="287"/>
      <c r="B10" s="287" t="s">
        <v>27</v>
      </c>
      <c r="C10" s="287"/>
      <c r="D10" s="287" t="s">
        <v>28</v>
      </c>
      <c r="E10" s="287" t="s">
        <v>1014</v>
      </c>
      <c r="F10" s="106" t="s">
        <v>937</v>
      </c>
      <c r="G10" s="308"/>
      <c r="H10" s="106"/>
      <c r="I10" s="287" t="s">
        <v>1014</v>
      </c>
      <c r="J10" s="106" t="s">
        <v>937</v>
      </c>
      <c r="K10" s="308"/>
      <c r="L10" s="106"/>
      <c r="M10" s="287" t="s">
        <v>1014</v>
      </c>
      <c r="N10" s="106" t="s">
        <v>937</v>
      </c>
      <c r="O10" s="287" t="s">
        <v>1014</v>
      </c>
      <c r="P10" s="106" t="s">
        <v>937</v>
      </c>
      <c r="Q10" s="341"/>
      <c r="R10" s="300"/>
      <c r="S10" s="306"/>
      <c r="T10" s="300"/>
      <c r="U10" s="300"/>
    </row>
    <row r="11" spans="1:21" ht="63" customHeight="1" x14ac:dyDescent="0.25">
      <c r="A11" s="287"/>
      <c r="B11" s="287"/>
      <c r="C11" s="287"/>
      <c r="D11" s="287"/>
      <c r="E11" s="287"/>
      <c r="F11" s="106" t="s">
        <v>1015</v>
      </c>
      <c r="G11" s="301"/>
      <c r="H11" s="106"/>
      <c r="I11" s="287"/>
      <c r="J11" s="106" t="s">
        <v>1015</v>
      </c>
      <c r="K11" s="301"/>
      <c r="L11" s="106"/>
      <c r="M11" s="287"/>
      <c r="N11" s="106" t="s">
        <v>1015</v>
      </c>
      <c r="O11" s="287"/>
      <c r="P11" s="106" t="s">
        <v>1015</v>
      </c>
      <c r="Q11" s="341"/>
      <c r="R11" s="300"/>
      <c r="S11" s="306"/>
      <c r="T11" s="300"/>
      <c r="U11" s="300"/>
    </row>
    <row r="12" spans="1:21" ht="71.25" customHeight="1" x14ac:dyDescent="0.25">
      <c r="A12" s="287"/>
      <c r="B12" s="287" t="s">
        <v>32</v>
      </c>
      <c r="C12" s="287"/>
      <c r="D12" s="287" t="s">
        <v>33</v>
      </c>
      <c r="E12" s="287" t="s">
        <v>939</v>
      </c>
      <c r="F12" s="106" t="s">
        <v>940</v>
      </c>
      <c r="G12" s="308"/>
      <c r="H12" s="106"/>
      <c r="I12" s="287" t="s">
        <v>939</v>
      </c>
      <c r="J12" s="106" t="s">
        <v>940</v>
      </c>
      <c r="K12" s="308"/>
      <c r="L12" s="106"/>
      <c r="M12" s="287" t="s">
        <v>939</v>
      </c>
      <c r="N12" s="106" t="s">
        <v>1016</v>
      </c>
      <c r="O12" s="287" t="s">
        <v>1017</v>
      </c>
      <c r="P12" s="106" t="s">
        <v>1016</v>
      </c>
      <c r="Q12" s="341"/>
      <c r="R12" s="300"/>
      <c r="S12" s="306"/>
      <c r="T12" s="300"/>
      <c r="U12" s="300"/>
    </row>
    <row r="13" spans="1:21" ht="76.5" customHeight="1" x14ac:dyDescent="0.25">
      <c r="A13" s="287"/>
      <c r="B13" s="287"/>
      <c r="C13" s="287"/>
      <c r="D13" s="287"/>
      <c r="E13" s="287"/>
      <c r="F13" s="106" t="s">
        <v>36</v>
      </c>
      <c r="G13" s="301"/>
      <c r="H13" s="106"/>
      <c r="I13" s="287"/>
      <c r="J13" s="106" t="s">
        <v>36</v>
      </c>
      <c r="K13" s="301"/>
      <c r="L13" s="106"/>
      <c r="M13" s="287"/>
      <c r="N13" s="106" t="s">
        <v>36</v>
      </c>
      <c r="O13" s="287"/>
      <c r="P13" s="106" t="s">
        <v>36</v>
      </c>
      <c r="Q13" s="342"/>
      <c r="R13" s="301"/>
      <c r="S13" s="307"/>
      <c r="T13" s="301"/>
      <c r="U13" s="301"/>
    </row>
    <row r="14" spans="1:21" ht="87" customHeight="1" x14ac:dyDescent="0.25">
      <c r="A14" s="287" t="s">
        <v>16</v>
      </c>
      <c r="B14" s="287" t="s">
        <v>941</v>
      </c>
      <c r="C14" s="287" t="s">
        <v>38</v>
      </c>
      <c r="D14" s="287" t="s">
        <v>39</v>
      </c>
      <c r="E14" s="287" t="s">
        <v>1019</v>
      </c>
      <c r="F14" s="106" t="s">
        <v>942</v>
      </c>
      <c r="G14" s="308"/>
      <c r="H14" s="106"/>
      <c r="I14" s="287" t="s">
        <v>1019</v>
      </c>
      <c r="J14" s="106" t="s">
        <v>1018</v>
      </c>
      <c r="K14" s="308"/>
      <c r="L14" s="106"/>
      <c r="M14" s="287" t="s">
        <v>1019</v>
      </c>
      <c r="N14" s="106" t="s">
        <v>1020</v>
      </c>
      <c r="O14" s="287" t="s">
        <v>1019</v>
      </c>
      <c r="P14" s="106" t="s">
        <v>1021</v>
      </c>
      <c r="Q14" s="340" t="s">
        <v>42</v>
      </c>
      <c r="R14" s="308" t="s">
        <v>327</v>
      </c>
      <c r="S14" s="305">
        <v>120000</v>
      </c>
      <c r="T14" s="308"/>
      <c r="U14" s="308"/>
    </row>
    <row r="15" spans="1:21" ht="93" customHeight="1" x14ac:dyDescent="0.25">
      <c r="A15" s="287"/>
      <c r="B15" s="287"/>
      <c r="C15" s="287"/>
      <c r="D15" s="287"/>
      <c r="E15" s="287"/>
      <c r="F15" s="106" t="s">
        <v>1023</v>
      </c>
      <c r="G15" s="301"/>
      <c r="H15" s="106"/>
      <c r="I15" s="287"/>
      <c r="J15" s="106" t="s">
        <v>1024</v>
      </c>
      <c r="K15" s="301"/>
      <c r="L15" s="106"/>
      <c r="M15" s="287"/>
      <c r="N15" s="106" t="s">
        <v>1026</v>
      </c>
      <c r="O15" s="287"/>
      <c r="P15" s="106" t="s">
        <v>1025</v>
      </c>
      <c r="Q15" s="341"/>
      <c r="R15" s="300"/>
      <c r="S15" s="306"/>
      <c r="T15" s="300"/>
      <c r="U15" s="300"/>
    </row>
    <row r="16" spans="1:21" ht="89.25" customHeight="1" x14ac:dyDescent="0.25">
      <c r="A16" s="287"/>
      <c r="B16" s="287" t="s">
        <v>328</v>
      </c>
      <c r="C16" s="287"/>
      <c r="D16" s="287"/>
      <c r="E16" s="287" t="s">
        <v>1027</v>
      </c>
      <c r="F16" s="106" t="s">
        <v>944</v>
      </c>
      <c r="G16" s="308"/>
      <c r="H16" s="106"/>
      <c r="I16" s="287" t="s">
        <v>1028</v>
      </c>
      <c r="J16" s="106" t="s">
        <v>944</v>
      </c>
      <c r="K16" s="308"/>
      <c r="L16" s="106"/>
      <c r="M16" s="287" t="s">
        <v>1029</v>
      </c>
      <c r="N16" s="106" t="s">
        <v>944</v>
      </c>
      <c r="O16" s="287" t="s">
        <v>1022</v>
      </c>
      <c r="P16" s="106" t="s">
        <v>944</v>
      </c>
      <c r="Q16" s="341"/>
      <c r="R16" s="300"/>
      <c r="S16" s="306"/>
      <c r="T16" s="300"/>
      <c r="U16" s="300"/>
    </row>
    <row r="17" spans="1:21" ht="71.25" customHeight="1" x14ac:dyDescent="0.25">
      <c r="A17" s="287"/>
      <c r="B17" s="287"/>
      <c r="C17" s="287"/>
      <c r="D17" s="287"/>
      <c r="E17" s="287"/>
      <c r="F17" s="106" t="s">
        <v>945</v>
      </c>
      <c r="G17" s="301"/>
      <c r="H17" s="106"/>
      <c r="I17" s="287"/>
      <c r="J17" s="106" t="s">
        <v>945</v>
      </c>
      <c r="K17" s="301"/>
      <c r="L17" s="106"/>
      <c r="M17" s="287"/>
      <c r="N17" s="106" t="s">
        <v>945</v>
      </c>
      <c r="O17" s="287"/>
      <c r="P17" s="106" t="s">
        <v>945</v>
      </c>
      <c r="Q17" s="341"/>
      <c r="R17" s="300"/>
      <c r="S17" s="306"/>
      <c r="T17" s="300"/>
      <c r="U17" s="300"/>
    </row>
    <row r="18" spans="1:21" ht="87.75" customHeight="1" x14ac:dyDescent="0.25">
      <c r="A18" s="287"/>
      <c r="B18" s="287" t="s">
        <v>51</v>
      </c>
      <c r="C18" s="287"/>
      <c r="D18" s="287" t="s">
        <v>946</v>
      </c>
      <c r="E18" s="287" t="s">
        <v>1034</v>
      </c>
      <c r="F18" s="106" t="s">
        <v>1030</v>
      </c>
      <c r="G18" s="308"/>
      <c r="H18" s="106"/>
      <c r="I18" s="287" t="s">
        <v>1034</v>
      </c>
      <c r="J18" s="106" t="s">
        <v>1033</v>
      </c>
      <c r="K18" s="308"/>
      <c r="L18" s="106"/>
      <c r="M18" s="287" t="s">
        <v>1034</v>
      </c>
      <c r="N18" s="106" t="s">
        <v>1036</v>
      </c>
      <c r="O18" s="287" t="s">
        <v>1034</v>
      </c>
      <c r="P18" s="106" t="s">
        <v>1037</v>
      </c>
      <c r="Q18" s="341"/>
      <c r="R18" s="300"/>
      <c r="S18" s="306"/>
      <c r="T18" s="300"/>
      <c r="U18" s="300"/>
    </row>
    <row r="19" spans="1:21" ht="82.5" customHeight="1" x14ac:dyDescent="0.25">
      <c r="A19" s="287"/>
      <c r="B19" s="287"/>
      <c r="C19" s="287"/>
      <c r="D19" s="287"/>
      <c r="E19" s="287"/>
      <c r="F19" s="106" t="s">
        <v>1031</v>
      </c>
      <c r="G19" s="301"/>
      <c r="H19" s="106"/>
      <c r="I19" s="287"/>
      <c r="J19" s="106" t="s">
        <v>1032</v>
      </c>
      <c r="K19" s="301"/>
      <c r="L19" s="106"/>
      <c r="M19" s="287"/>
      <c r="N19" s="106" t="s">
        <v>1035</v>
      </c>
      <c r="O19" s="287"/>
      <c r="P19" s="106" t="s">
        <v>1038</v>
      </c>
      <c r="Q19" s="341"/>
      <c r="R19" s="300"/>
      <c r="S19" s="306"/>
      <c r="T19" s="300"/>
      <c r="U19" s="300"/>
    </row>
    <row r="20" spans="1:21" ht="90" x14ac:dyDescent="0.25">
      <c r="A20" s="287"/>
      <c r="B20" s="287" t="s">
        <v>56</v>
      </c>
      <c r="C20" s="287"/>
      <c r="D20" s="287" t="s">
        <v>57</v>
      </c>
      <c r="E20" s="287" t="s">
        <v>1039</v>
      </c>
      <c r="F20" s="106" t="s">
        <v>1040</v>
      </c>
      <c r="G20" s="308"/>
      <c r="H20" s="106"/>
      <c r="I20" s="287" t="s">
        <v>1039</v>
      </c>
      <c r="J20" s="106" t="s">
        <v>1041</v>
      </c>
      <c r="K20" s="308"/>
      <c r="L20" s="106"/>
      <c r="M20" s="287" t="s">
        <v>1042</v>
      </c>
      <c r="N20" s="106" t="s">
        <v>1043</v>
      </c>
      <c r="O20" s="287" t="s">
        <v>1039</v>
      </c>
      <c r="P20" s="106" t="s">
        <v>1043</v>
      </c>
      <c r="Q20" s="341"/>
      <c r="R20" s="300"/>
      <c r="S20" s="306"/>
      <c r="T20" s="300"/>
      <c r="U20" s="300"/>
    </row>
    <row r="21" spans="1:21" ht="77.25" customHeight="1" x14ac:dyDescent="0.25">
      <c r="A21" s="287"/>
      <c r="B21" s="287"/>
      <c r="C21" s="287"/>
      <c r="D21" s="287"/>
      <c r="E21" s="287"/>
      <c r="F21" s="106" t="s">
        <v>952</v>
      </c>
      <c r="G21" s="301"/>
      <c r="H21" s="106"/>
      <c r="I21" s="287"/>
      <c r="J21" s="106" t="s">
        <v>60</v>
      </c>
      <c r="K21" s="301"/>
      <c r="L21" s="106"/>
      <c r="M21" s="287"/>
      <c r="N21" s="106" t="s">
        <v>1062</v>
      </c>
      <c r="O21" s="287"/>
      <c r="P21" s="106" t="s">
        <v>840</v>
      </c>
      <c r="Q21" s="341"/>
      <c r="R21" s="300"/>
      <c r="S21" s="306"/>
      <c r="T21" s="300"/>
      <c r="U21" s="300"/>
    </row>
    <row r="22" spans="1:21" ht="98.25" customHeight="1" x14ac:dyDescent="0.25">
      <c r="A22" s="287"/>
      <c r="B22" s="287" t="s">
        <v>61</v>
      </c>
      <c r="C22" s="287"/>
      <c r="D22" s="287" t="s">
        <v>62</v>
      </c>
      <c r="E22" s="287" t="s">
        <v>1044</v>
      </c>
      <c r="F22" s="106" t="s">
        <v>843</v>
      </c>
      <c r="G22" s="308"/>
      <c r="H22" s="106"/>
      <c r="I22" s="287" t="s">
        <v>1044</v>
      </c>
      <c r="J22" s="106" t="s">
        <v>1045</v>
      </c>
      <c r="K22" s="308"/>
      <c r="L22" s="106"/>
      <c r="M22" s="287" t="s">
        <v>1044</v>
      </c>
      <c r="N22" s="106" t="s">
        <v>1046</v>
      </c>
      <c r="O22" s="287" t="s">
        <v>1044</v>
      </c>
      <c r="P22" s="106" t="s">
        <v>1048</v>
      </c>
      <c r="Q22" s="341"/>
      <c r="R22" s="300"/>
      <c r="S22" s="306"/>
      <c r="T22" s="300"/>
      <c r="U22" s="300"/>
    </row>
    <row r="23" spans="1:21" ht="67.5" customHeight="1" x14ac:dyDescent="0.25">
      <c r="A23" s="287"/>
      <c r="B23" s="287"/>
      <c r="C23" s="287"/>
      <c r="D23" s="287"/>
      <c r="E23" s="287"/>
      <c r="F23" s="106" t="s">
        <v>341</v>
      </c>
      <c r="G23" s="301"/>
      <c r="H23" s="106"/>
      <c r="I23" s="287"/>
      <c r="J23" s="106" t="s">
        <v>65</v>
      </c>
      <c r="K23" s="301"/>
      <c r="L23" s="106"/>
      <c r="M23" s="287"/>
      <c r="N23" s="106" t="s">
        <v>1047</v>
      </c>
      <c r="O23" s="287"/>
      <c r="P23" s="106" t="s">
        <v>1049</v>
      </c>
      <c r="Q23" s="342"/>
      <c r="R23" s="301"/>
      <c r="S23" s="307"/>
      <c r="T23" s="301"/>
      <c r="U23" s="301"/>
    </row>
    <row r="24" spans="1:21" ht="99.75" customHeight="1" x14ac:dyDescent="0.25">
      <c r="A24" s="287" t="s">
        <v>16</v>
      </c>
      <c r="B24" s="287" t="s">
        <v>66</v>
      </c>
      <c r="C24" s="287" t="s">
        <v>67</v>
      </c>
      <c r="D24" s="287" t="s">
        <v>68</v>
      </c>
      <c r="E24" s="287" t="s">
        <v>69</v>
      </c>
      <c r="F24" s="106" t="s">
        <v>953</v>
      </c>
      <c r="G24" s="308"/>
      <c r="H24" s="106"/>
      <c r="I24" s="287" t="s">
        <v>1050</v>
      </c>
      <c r="J24" s="106" t="s">
        <v>1051</v>
      </c>
      <c r="K24" s="308"/>
      <c r="L24" s="106"/>
      <c r="M24" s="287" t="s">
        <v>69</v>
      </c>
      <c r="N24" s="106" t="s">
        <v>1053</v>
      </c>
      <c r="O24" s="287" t="s">
        <v>1050</v>
      </c>
      <c r="P24" s="106" t="s">
        <v>1054</v>
      </c>
      <c r="Q24" s="340" t="s">
        <v>71</v>
      </c>
      <c r="R24" s="308" t="s">
        <v>72</v>
      </c>
      <c r="S24" s="305">
        <v>10000</v>
      </c>
      <c r="T24" s="308"/>
      <c r="U24" s="308"/>
    </row>
    <row r="25" spans="1:21" ht="72" customHeight="1" x14ac:dyDescent="0.25">
      <c r="A25" s="287"/>
      <c r="B25" s="287"/>
      <c r="C25" s="287"/>
      <c r="D25" s="287"/>
      <c r="E25" s="287"/>
      <c r="F25" s="106" t="s">
        <v>955</v>
      </c>
      <c r="G25" s="301"/>
      <c r="H25" s="106"/>
      <c r="I25" s="287"/>
      <c r="J25" s="106" t="s">
        <v>1052</v>
      </c>
      <c r="K25" s="301"/>
      <c r="L25" s="106"/>
      <c r="M25" s="287"/>
      <c r="N25" s="106" t="s">
        <v>344</v>
      </c>
      <c r="O25" s="287"/>
      <c r="P25" s="106" t="s">
        <v>849</v>
      </c>
      <c r="Q25" s="341"/>
      <c r="R25" s="300"/>
      <c r="S25" s="306"/>
      <c r="T25" s="300"/>
      <c r="U25" s="300"/>
    </row>
    <row r="26" spans="1:21" ht="74.25" customHeight="1" x14ac:dyDescent="0.25">
      <c r="A26" s="287"/>
      <c r="B26" s="287"/>
      <c r="C26" s="287"/>
      <c r="D26" s="287" t="s">
        <v>1060</v>
      </c>
      <c r="E26" s="287" t="s">
        <v>850</v>
      </c>
      <c r="F26" s="106" t="s">
        <v>851</v>
      </c>
      <c r="G26" s="308"/>
      <c r="H26" s="106"/>
      <c r="I26" s="287" t="s">
        <v>850</v>
      </c>
      <c r="J26" s="106" t="s">
        <v>76</v>
      </c>
      <c r="K26" s="308"/>
      <c r="L26" s="106"/>
      <c r="M26" s="287" t="s">
        <v>850</v>
      </c>
      <c r="N26" s="106" t="s">
        <v>1055</v>
      </c>
      <c r="O26" s="287" t="s">
        <v>850</v>
      </c>
      <c r="P26" s="106" t="s">
        <v>1057</v>
      </c>
      <c r="Q26" s="341"/>
      <c r="R26" s="300"/>
      <c r="S26" s="306"/>
      <c r="T26" s="300"/>
      <c r="U26" s="300"/>
    </row>
    <row r="27" spans="1:21" ht="87.75" customHeight="1" x14ac:dyDescent="0.25">
      <c r="A27" s="287"/>
      <c r="B27" s="287"/>
      <c r="C27" s="287"/>
      <c r="D27" s="287"/>
      <c r="E27" s="287"/>
      <c r="F27" s="106" t="s">
        <v>956</v>
      </c>
      <c r="G27" s="301"/>
      <c r="H27" s="106"/>
      <c r="I27" s="287"/>
      <c r="J27" s="106" t="s">
        <v>77</v>
      </c>
      <c r="K27" s="301"/>
      <c r="L27" s="106"/>
      <c r="M27" s="287"/>
      <c r="N27" s="106" t="s">
        <v>1056</v>
      </c>
      <c r="O27" s="287"/>
      <c r="P27" s="106" t="s">
        <v>1058</v>
      </c>
      <c r="Q27" s="341"/>
      <c r="R27" s="300"/>
      <c r="S27" s="306"/>
      <c r="T27" s="300"/>
      <c r="U27" s="300"/>
    </row>
    <row r="28" spans="1:21" ht="75.75" customHeight="1" x14ac:dyDescent="0.25">
      <c r="A28" s="287"/>
      <c r="B28" s="287"/>
      <c r="C28" s="287"/>
      <c r="D28" s="287" t="s">
        <v>853</v>
      </c>
      <c r="E28" s="287" t="s">
        <v>853</v>
      </c>
      <c r="F28" s="106" t="s">
        <v>957</v>
      </c>
      <c r="G28" s="308"/>
      <c r="H28" s="106"/>
      <c r="I28" s="287" t="s">
        <v>78</v>
      </c>
      <c r="J28" s="106" t="s">
        <v>79</v>
      </c>
      <c r="K28" s="308"/>
      <c r="L28" s="106"/>
      <c r="M28" s="287" t="s">
        <v>78</v>
      </c>
      <c r="N28" s="106" t="s">
        <v>347</v>
      </c>
      <c r="O28" s="287" t="s">
        <v>853</v>
      </c>
      <c r="P28" s="106" t="s">
        <v>854</v>
      </c>
      <c r="Q28" s="341"/>
      <c r="R28" s="300"/>
      <c r="S28" s="306"/>
      <c r="T28" s="300"/>
      <c r="U28" s="300"/>
    </row>
    <row r="29" spans="1:21" ht="90.75" customHeight="1" x14ac:dyDescent="0.25">
      <c r="A29" s="287"/>
      <c r="B29" s="287"/>
      <c r="C29" s="287"/>
      <c r="D29" s="287"/>
      <c r="E29" s="287"/>
      <c r="F29" s="106" t="s">
        <v>1059</v>
      </c>
      <c r="G29" s="301"/>
      <c r="H29" s="106"/>
      <c r="I29" s="287"/>
      <c r="J29" s="106" t="s">
        <v>80</v>
      </c>
      <c r="K29" s="301"/>
      <c r="L29" s="106"/>
      <c r="M29" s="287"/>
      <c r="N29" s="106" t="s">
        <v>1061</v>
      </c>
      <c r="O29" s="287"/>
      <c r="P29" s="106" t="s">
        <v>855</v>
      </c>
      <c r="Q29" s="341"/>
      <c r="R29" s="300"/>
      <c r="S29" s="306"/>
      <c r="T29" s="300"/>
      <c r="U29" s="300"/>
    </row>
    <row r="30" spans="1:21" ht="67.5" x14ac:dyDescent="0.25">
      <c r="A30" s="308" t="s">
        <v>16</v>
      </c>
      <c r="B30" s="308" t="s">
        <v>349</v>
      </c>
      <c r="C30" s="308" t="s">
        <v>350</v>
      </c>
      <c r="D30" s="287" t="s">
        <v>351</v>
      </c>
      <c r="E30" s="287" t="s">
        <v>352</v>
      </c>
      <c r="F30" s="106" t="s">
        <v>959</v>
      </c>
      <c r="G30" s="308"/>
      <c r="H30" s="106"/>
      <c r="I30" s="287" t="s">
        <v>84</v>
      </c>
      <c r="J30" s="106" t="s">
        <v>85</v>
      </c>
      <c r="K30" s="308"/>
      <c r="L30" s="106"/>
      <c r="M30" s="287" t="s">
        <v>352</v>
      </c>
      <c r="N30" s="106" t="s">
        <v>353</v>
      </c>
      <c r="O30" s="287" t="s">
        <v>352</v>
      </c>
      <c r="P30" s="106" t="s">
        <v>353</v>
      </c>
      <c r="Q30" s="342"/>
      <c r="R30" s="301"/>
      <c r="S30" s="307"/>
      <c r="T30" s="301"/>
      <c r="U30" s="301"/>
    </row>
    <row r="31" spans="1:21" ht="85.5" customHeight="1" x14ac:dyDescent="0.25">
      <c r="A31" s="300"/>
      <c r="B31" s="300"/>
      <c r="C31" s="300"/>
      <c r="D31" s="287"/>
      <c r="E31" s="287"/>
      <c r="F31" s="106" t="s">
        <v>960</v>
      </c>
      <c r="G31" s="301"/>
      <c r="H31" s="106"/>
      <c r="I31" s="287"/>
      <c r="J31" s="106" t="s">
        <v>90</v>
      </c>
      <c r="K31" s="301"/>
      <c r="L31" s="106"/>
      <c r="M31" s="287"/>
      <c r="N31" s="106" t="s">
        <v>358</v>
      </c>
      <c r="O31" s="287"/>
      <c r="P31" s="106" t="s">
        <v>358</v>
      </c>
      <c r="Q31" s="340" t="s">
        <v>354</v>
      </c>
      <c r="R31" s="308" t="s">
        <v>355</v>
      </c>
      <c r="S31" s="305">
        <v>751945</v>
      </c>
      <c r="T31" s="308"/>
      <c r="U31" s="308"/>
    </row>
    <row r="32" spans="1:21" ht="119.25" customHeight="1" x14ac:dyDescent="0.25">
      <c r="A32" s="300"/>
      <c r="B32" s="300"/>
      <c r="C32" s="300"/>
      <c r="D32" s="287" t="s">
        <v>93</v>
      </c>
      <c r="E32" s="287" t="s">
        <v>93</v>
      </c>
      <c r="F32" s="106" t="s">
        <v>1078</v>
      </c>
      <c r="G32" s="308"/>
      <c r="H32" s="106"/>
      <c r="I32" s="287" t="s">
        <v>93</v>
      </c>
      <c r="J32" s="106" t="s">
        <v>94</v>
      </c>
      <c r="K32" s="308"/>
      <c r="L32" s="106"/>
      <c r="M32" s="287" t="s">
        <v>361</v>
      </c>
      <c r="N32" s="106" t="s">
        <v>362</v>
      </c>
      <c r="O32" s="287" t="s">
        <v>361</v>
      </c>
      <c r="P32" s="106" t="s">
        <v>362</v>
      </c>
      <c r="Q32" s="341"/>
      <c r="R32" s="300"/>
      <c r="S32" s="306"/>
      <c r="T32" s="300"/>
      <c r="U32" s="300"/>
    </row>
    <row r="33" spans="1:21" ht="124.5" customHeight="1" x14ac:dyDescent="0.25">
      <c r="A33" s="300"/>
      <c r="B33" s="301"/>
      <c r="C33" s="300"/>
      <c r="D33" s="287"/>
      <c r="E33" s="287"/>
      <c r="F33" s="106" t="s">
        <v>95</v>
      </c>
      <c r="G33" s="301"/>
      <c r="H33" s="106"/>
      <c r="I33" s="287"/>
      <c r="J33" s="106" t="s">
        <v>95</v>
      </c>
      <c r="K33" s="301"/>
      <c r="L33" s="106"/>
      <c r="M33" s="287"/>
      <c r="N33" s="106" t="s">
        <v>363</v>
      </c>
      <c r="O33" s="287"/>
      <c r="P33" s="106" t="s">
        <v>363</v>
      </c>
      <c r="Q33" s="341"/>
      <c r="R33" s="300"/>
      <c r="S33" s="306"/>
      <c r="T33" s="300"/>
      <c r="U33" s="300"/>
    </row>
    <row r="34" spans="1:21" ht="84" customHeight="1" x14ac:dyDescent="0.25">
      <c r="A34" s="300"/>
      <c r="B34" s="308" t="s">
        <v>96</v>
      </c>
      <c r="C34" s="300"/>
      <c r="D34" s="287" t="s">
        <v>364</v>
      </c>
      <c r="E34" s="287" t="s">
        <v>365</v>
      </c>
      <c r="F34" s="106" t="s">
        <v>366</v>
      </c>
      <c r="G34" s="308"/>
      <c r="H34" s="106"/>
      <c r="I34" s="287" t="s">
        <v>98</v>
      </c>
      <c r="J34" s="106" t="s">
        <v>99</v>
      </c>
      <c r="K34" s="308"/>
      <c r="L34" s="106"/>
      <c r="M34" s="287" t="s">
        <v>365</v>
      </c>
      <c r="N34" s="106" t="s">
        <v>366</v>
      </c>
      <c r="O34" s="287" t="s">
        <v>365</v>
      </c>
      <c r="P34" s="106" t="s">
        <v>366</v>
      </c>
      <c r="Q34" s="341"/>
      <c r="R34" s="300"/>
      <c r="S34" s="306"/>
      <c r="T34" s="300"/>
      <c r="U34" s="300"/>
    </row>
    <row r="35" spans="1:21" ht="73.5" customHeight="1" x14ac:dyDescent="0.25">
      <c r="A35" s="301"/>
      <c r="B35" s="301"/>
      <c r="C35" s="301"/>
      <c r="D35" s="287"/>
      <c r="E35" s="287"/>
      <c r="F35" s="106" t="s">
        <v>961</v>
      </c>
      <c r="G35" s="301"/>
      <c r="H35" s="106"/>
      <c r="I35" s="287"/>
      <c r="J35" s="106" t="s">
        <v>100</v>
      </c>
      <c r="K35" s="301"/>
      <c r="L35" s="106"/>
      <c r="M35" s="287"/>
      <c r="N35" s="106" t="s">
        <v>367</v>
      </c>
      <c r="O35" s="287"/>
      <c r="P35" s="106" t="s">
        <v>367</v>
      </c>
      <c r="Q35" s="341"/>
      <c r="R35" s="300"/>
      <c r="S35" s="306"/>
      <c r="T35" s="300"/>
      <c r="U35" s="300"/>
    </row>
    <row r="36" spans="1:21" ht="96" customHeight="1" x14ac:dyDescent="0.25">
      <c r="A36" s="308" t="s">
        <v>16</v>
      </c>
      <c r="B36" s="308" t="s">
        <v>101</v>
      </c>
      <c r="C36" s="308" t="s">
        <v>102</v>
      </c>
      <c r="D36" s="287" t="s">
        <v>962</v>
      </c>
      <c r="E36" s="287" t="s">
        <v>1079</v>
      </c>
      <c r="F36" s="106" t="s">
        <v>963</v>
      </c>
      <c r="G36" s="308"/>
      <c r="H36" s="106"/>
      <c r="I36" s="287" t="s">
        <v>1079</v>
      </c>
      <c r="J36" s="106" t="s">
        <v>1080</v>
      </c>
      <c r="K36" s="308"/>
      <c r="L36" s="106"/>
      <c r="M36" s="287" t="s">
        <v>1082</v>
      </c>
      <c r="N36" s="107" t="s">
        <v>1090</v>
      </c>
      <c r="O36" s="287" t="s">
        <v>104</v>
      </c>
      <c r="P36" s="107" t="s">
        <v>856</v>
      </c>
      <c r="Q36" s="342"/>
      <c r="R36" s="301"/>
      <c r="S36" s="307"/>
      <c r="T36" s="301"/>
      <c r="U36" s="301"/>
    </row>
    <row r="37" spans="1:21" ht="112.5" customHeight="1" x14ac:dyDescent="0.25">
      <c r="A37" s="300"/>
      <c r="B37" s="301"/>
      <c r="C37" s="300"/>
      <c r="D37" s="287"/>
      <c r="E37" s="287"/>
      <c r="F37" s="106" t="s">
        <v>964</v>
      </c>
      <c r="G37" s="301"/>
      <c r="H37" s="106"/>
      <c r="I37" s="287"/>
      <c r="J37" s="106" t="s">
        <v>1081</v>
      </c>
      <c r="K37" s="301"/>
      <c r="L37" s="106"/>
      <c r="M37" s="287"/>
      <c r="N37" s="107" t="s">
        <v>1091</v>
      </c>
      <c r="O37" s="287"/>
      <c r="P37" s="107" t="s">
        <v>858</v>
      </c>
      <c r="Q37" s="340" t="s">
        <v>106</v>
      </c>
      <c r="R37" s="308" t="s">
        <v>107</v>
      </c>
      <c r="S37" s="305">
        <v>240000</v>
      </c>
      <c r="T37" s="308"/>
      <c r="U37" s="308"/>
    </row>
    <row r="38" spans="1:21" ht="94.5" customHeight="1" x14ac:dyDescent="0.25">
      <c r="A38" s="300"/>
      <c r="B38" s="308" t="s">
        <v>110</v>
      </c>
      <c r="C38" s="300"/>
      <c r="D38" s="287" t="s">
        <v>965</v>
      </c>
      <c r="E38" s="287" t="s">
        <v>965</v>
      </c>
      <c r="F38" s="107" t="s">
        <v>860</v>
      </c>
      <c r="G38" s="308"/>
      <c r="H38" s="106"/>
      <c r="I38" s="287" t="s">
        <v>1063</v>
      </c>
      <c r="J38" s="107" t="s">
        <v>1083</v>
      </c>
      <c r="K38" s="308"/>
      <c r="L38" s="106"/>
      <c r="M38" s="287" t="s">
        <v>1085</v>
      </c>
      <c r="N38" s="107" t="s">
        <v>1086</v>
      </c>
      <c r="O38" s="287" t="s">
        <v>859</v>
      </c>
      <c r="P38" s="107" t="s">
        <v>1087</v>
      </c>
      <c r="Q38" s="341"/>
      <c r="R38" s="300"/>
      <c r="S38" s="306"/>
      <c r="T38" s="300"/>
      <c r="U38" s="300"/>
    </row>
    <row r="39" spans="1:21" ht="100.5" customHeight="1" x14ac:dyDescent="0.25">
      <c r="A39" s="300"/>
      <c r="B39" s="301"/>
      <c r="C39" s="300"/>
      <c r="D39" s="287"/>
      <c r="E39" s="287"/>
      <c r="F39" s="107" t="s">
        <v>966</v>
      </c>
      <c r="G39" s="301"/>
      <c r="H39" s="107"/>
      <c r="I39" s="287"/>
      <c r="J39" s="107" t="s">
        <v>1084</v>
      </c>
      <c r="K39" s="301"/>
      <c r="L39" s="107"/>
      <c r="M39" s="287"/>
      <c r="N39" s="107" t="s">
        <v>1089</v>
      </c>
      <c r="O39" s="287"/>
      <c r="P39" s="107" t="s">
        <v>1088</v>
      </c>
      <c r="Q39" s="341"/>
      <c r="R39" s="300"/>
      <c r="S39" s="306"/>
      <c r="T39" s="300"/>
      <c r="U39" s="300"/>
    </row>
    <row r="40" spans="1:21" ht="101.25" customHeight="1" x14ac:dyDescent="0.25">
      <c r="A40" s="300"/>
      <c r="B40" s="308" t="s">
        <v>114</v>
      </c>
      <c r="C40" s="300"/>
      <c r="D40" s="287" t="s">
        <v>115</v>
      </c>
      <c r="E40" s="287" t="s">
        <v>374</v>
      </c>
      <c r="F40" s="106" t="s">
        <v>117</v>
      </c>
      <c r="G40" s="308"/>
      <c r="H40" s="107"/>
      <c r="I40" s="287" t="s">
        <v>116</v>
      </c>
      <c r="J40" s="106" t="s">
        <v>117</v>
      </c>
      <c r="K40" s="308"/>
      <c r="L40" s="107"/>
      <c r="M40" s="287" t="s">
        <v>374</v>
      </c>
      <c r="N40" s="106" t="s">
        <v>117</v>
      </c>
      <c r="O40" s="287" t="s">
        <v>374</v>
      </c>
      <c r="P40" s="106" t="s">
        <v>117</v>
      </c>
      <c r="Q40" s="341"/>
      <c r="R40" s="300"/>
      <c r="S40" s="306"/>
      <c r="T40" s="300"/>
      <c r="U40" s="300"/>
    </row>
    <row r="41" spans="1:21" ht="105.75" customHeight="1" x14ac:dyDescent="0.25">
      <c r="A41" s="300"/>
      <c r="B41" s="301"/>
      <c r="C41" s="300"/>
      <c r="D41" s="287"/>
      <c r="E41" s="287"/>
      <c r="F41" s="106" t="s">
        <v>967</v>
      </c>
      <c r="G41" s="301"/>
      <c r="H41" s="106"/>
      <c r="I41" s="287"/>
      <c r="J41" s="106" t="s">
        <v>118</v>
      </c>
      <c r="K41" s="301"/>
      <c r="L41" s="106"/>
      <c r="M41" s="287"/>
      <c r="N41" s="106" t="s">
        <v>118</v>
      </c>
      <c r="O41" s="287"/>
      <c r="P41" s="106" t="s">
        <v>118</v>
      </c>
      <c r="Q41" s="341"/>
      <c r="R41" s="300"/>
      <c r="S41" s="306"/>
      <c r="T41" s="300"/>
      <c r="U41" s="300"/>
    </row>
    <row r="42" spans="1:21" ht="77.25" customHeight="1" x14ac:dyDescent="0.25">
      <c r="A42" s="300"/>
      <c r="B42" s="308" t="s">
        <v>119</v>
      </c>
      <c r="C42" s="300"/>
      <c r="D42" s="287" t="s">
        <v>120</v>
      </c>
      <c r="E42" s="287" t="s">
        <v>375</v>
      </c>
      <c r="F42" s="106" t="s">
        <v>122</v>
      </c>
      <c r="G42" s="308"/>
      <c r="H42" s="106"/>
      <c r="I42" s="287" t="s">
        <v>121</v>
      </c>
      <c r="J42" s="106" t="s">
        <v>122</v>
      </c>
      <c r="K42" s="308"/>
      <c r="L42" s="106"/>
      <c r="M42" s="287" t="s">
        <v>375</v>
      </c>
      <c r="N42" s="106" t="s">
        <v>122</v>
      </c>
      <c r="O42" s="287" t="s">
        <v>375</v>
      </c>
      <c r="P42" s="106" t="s">
        <v>122</v>
      </c>
      <c r="Q42" s="341"/>
      <c r="R42" s="300"/>
      <c r="S42" s="306"/>
      <c r="T42" s="300"/>
      <c r="U42" s="300"/>
    </row>
    <row r="43" spans="1:21" ht="77.25" customHeight="1" x14ac:dyDescent="0.25">
      <c r="A43" s="300"/>
      <c r="B43" s="301"/>
      <c r="C43" s="300"/>
      <c r="D43" s="287"/>
      <c r="E43" s="287"/>
      <c r="F43" s="106" t="s">
        <v>968</v>
      </c>
      <c r="G43" s="301"/>
      <c r="H43" s="106"/>
      <c r="I43" s="287"/>
      <c r="J43" s="106" t="s">
        <v>123</v>
      </c>
      <c r="K43" s="301"/>
      <c r="L43" s="106"/>
      <c r="M43" s="287"/>
      <c r="N43" s="106" t="s">
        <v>123</v>
      </c>
      <c r="O43" s="287"/>
      <c r="P43" s="106" t="s">
        <v>123</v>
      </c>
      <c r="Q43" s="341"/>
      <c r="R43" s="300"/>
      <c r="S43" s="306"/>
      <c r="T43" s="300"/>
      <c r="U43" s="300"/>
    </row>
    <row r="44" spans="1:21" ht="90" customHeight="1" x14ac:dyDescent="0.25">
      <c r="A44" s="300"/>
      <c r="B44" s="308" t="s">
        <v>124</v>
      </c>
      <c r="C44" s="300"/>
      <c r="D44" s="287" t="s">
        <v>125</v>
      </c>
      <c r="E44" s="287" t="s">
        <v>126</v>
      </c>
      <c r="F44" s="106" t="s">
        <v>127</v>
      </c>
      <c r="G44" s="308"/>
      <c r="H44" s="106"/>
      <c r="I44" s="287" t="s">
        <v>126</v>
      </c>
      <c r="J44" s="106" t="s">
        <v>127</v>
      </c>
      <c r="K44" s="308"/>
      <c r="L44" s="106"/>
      <c r="M44" s="287" t="s">
        <v>126</v>
      </c>
      <c r="N44" s="106" t="s">
        <v>127</v>
      </c>
      <c r="O44" s="287" t="s">
        <v>126</v>
      </c>
      <c r="P44" s="106" t="s">
        <v>127</v>
      </c>
      <c r="Q44" s="341"/>
      <c r="R44" s="300"/>
      <c r="S44" s="306"/>
      <c r="T44" s="300"/>
      <c r="U44" s="300"/>
    </row>
    <row r="45" spans="1:21" ht="90" customHeight="1" x14ac:dyDescent="0.25">
      <c r="A45" s="301"/>
      <c r="B45" s="301"/>
      <c r="C45" s="301"/>
      <c r="D45" s="287"/>
      <c r="E45" s="287"/>
      <c r="F45" s="106" t="s">
        <v>376</v>
      </c>
      <c r="G45" s="301"/>
      <c r="H45" s="106"/>
      <c r="I45" s="287"/>
      <c r="J45" s="106" t="s">
        <v>128</v>
      </c>
      <c r="K45" s="301"/>
      <c r="L45" s="106"/>
      <c r="M45" s="287"/>
      <c r="N45" s="106" t="s">
        <v>376</v>
      </c>
      <c r="O45" s="287"/>
      <c r="P45" s="106" t="s">
        <v>376</v>
      </c>
      <c r="Q45" s="341"/>
      <c r="R45" s="300"/>
      <c r="S45" s="306"/>
      <c r="T45" s="300"/>
      <c r="U45" s="300"/>
    </row>
    <row r="46" spans="1:21" ht="84" customHeight="1" x14ac:dyDescent="0.25">
      <c r="A46" s="308" t="s">
        <v>16</v>
      </c>
      <c r="B46" s="308" t="s">
        <v>129</v>
      </c>
      <c r="C46" s="308" t="s">
        <v>130</v>
      </c>
      <c r="D46" s="287" t="s">
        <v>863</v>
      </c>
      <c r="E46" s="287" t="s">
        <v>969</v>
      </c>
      <c r="F46" s="106" t="s">
        <v>864</v>
      </c>
      <c r="G46" s="308"/>
      <c r="H46" s="106"/>
      <c r="I46" s="287" t="s">
        <v>131</v>
      </c>
      <c r="J46" s="106" t="s">
        <v>1092</v>
      </c>
      <c r="K46" s="308"/>
      <c r="L46" s="106"/>
      <c r="M46" s="287" t="s">
        <v>1064</v>
      </c>
      <c r="N46" s="106" t="s">
        <v>1065</v>
      </c>
      <c r="O46" s="287" t="s">
        <v>863</v>
      </c>
      <c r="P46" s="106" t="s">
        <v>1094</v>
      </c>
      <c r="Q46" s="342"/>
      <c r="R46" s="301"/>
      <c r="S46" s="307"/>
      <c r="T46" s="301"/>
      <c r="U46" s="301"/>
    </row>
    <row r="47" spans="1:21" ht="74.25" customHeight="1" x14ac:dyDescent="0.25">
      <c r="A47" s="300"/>
      <c r="B47" s="301"/>
      <c r="C47" s="300"/>
      <c r="D47" s="287"/>
      <c r="E47" s="287"/>
      <c r="F47" s="106" t="s">
        <v>865</v>
      </c>
      <c r="G47" s="301"/>
      <c r="H47" s="106"/>
      <c r="I47" s="287"/>
      <c r="J47" s="106" t="s">
        <v>1093</v>
      </c>
      <c r="K47" s="301"/>
      <c r="L47" s="106"/>
      <c r="M47" s="287"/>
      <c r="N47" s="106" t="s">
        <v>1066</v>
      </c>
      <c r="O47" s="287"/>
      <c r="P47" s="106" t="s">
        <v>1095</v>
      </c>
      <c r="Q47" s="340" t="s">
        <v>133</v>
      </c>
      <c r="R47" s="308" t="s">
        <v>134</v>
      </c>
      <c r="S47" s="305">
        <v>20000</v>
      </c>
      <c r="T47" s="308"/>
      <c r="U47" s="308"/>
    </row>
    <row r="48" spans="1:21" ht="111" customHeight="1" x14ac:dyDescent="0.25">
      <c r="A48" s="300"/>
      <c r="B48" s="308" t="s">
        <v>136</v>
      </c>
      <c r="C48" s="300"/>
      <c r="D48" s="287" t="s">
        <v>970</v>
      </c>
      <c r="E48" s="287" t="s">
        <v>971</v>
      </c>
      <c r="F48" s="106" t="s">
        <v>972</v>
      </c>
      <c r="G48" s="308"/>
      <c r="H48" s="106"/>
      <c r="I48" s="287" t="s">
        <v>138</v>
      </c>
      <c r="J48" s="106" t="s">
        <v>139</v>
      </c>
      <c r="K48" s="308"/>
      <c r="L48" s="106"/>
      <c r="M48" s="287" t="s">
        <v>1067</v>
      </c>
      <c r="N48" s="106" t="s">
        <v>1068</v>
      </c>
      <c r="O48" s="287" t="s">
        <v>867</v>
      </c>
      <c r="P48" s="106" t="s">
        <v>1097</v>
      </c>
      <c r="Q48" s="341"/>
      <c r="R48" s="300"/>
      <c r="S48" s="306"/>
      <c r="T48" s="300"/>
      <c r="U48" s="300"/>
    </row>
    <row r="49" spans="1:21" ht="111" customHeight="1" x14ac:dyDescent="0.25">
      <c r="A49" s="300"/>
      <c r="B49" s="301"/>
      <c r="C49" s="300"/>
      <c r="D49" s="287"/>
      <c r="E49" s="287"/>
      <c r="F49" s="106" t="s">
        <v>973</v>
      </c>
      <c r="G49" s="301"/>
      <c r="H49" s="106"/>
      <c r="I49" s="287"/>
      <c r="J49" s="106" t="s">
        <v>140</v>
      </c>
      <c r="K49" s="301"/>
      <c r="L49" s="106"/>
      <c r="M49" s="287"/>
      <c r="N49" s="106" t="s">
        <v>1069</v>
      </c>
      <c r="O49" s="287"/>
      <c r="P49" s="106" t="s">
        <v>1098</v>
      </c>
      <c r="Q49" s="341"/>
      <c r="R49" s="300"/>
      <c r="S49" s="306"/>
      <c r="T49" s="300"/>
      <c r="U49" s="300"/>
    </row>
    <row r="50" spans="1:21" ht="86.25" customHeight="1" x14ac:dyDescent="0.25">
      <c r="A50" s="300"/>
      <c r="B50" s="308" t="s">
        <v>141</v>
      </c>
      <c r="C50" s="300"/>
      <c r="D50" s="287" t="s">
        <v>142</v>
      </c>
      <c r="E50" s="287" t="s">
        <v>143</v>
      </c>
      <c r="F50" s="106" t="s">
        <v>144</v>
      </c>
      <c r="G50" s="308"/>
      <c r="H50" s="106"/>
      <c r="I50" s="287" t="s">
        <v>1096</v>
      </c>
      <c r="J50" s="106" t="s">
        <v>144</v>
      </c>
      <c r="K50" s="308"/>
      <c r="L50" s="106"/>
      <c r="M50" s="287" t="s">
        <v>1070</v>
      </c>
      <c r="N50" s="106" t="s">
        <v>387</v>
      </c>
      <c r="O50" s="287" t="s">
        <v>871</v>
      </c>
      <c r="P50" s="106" t="s">
        <v>872</v>
      </c>
      <c r="Q50" s="341"/>
      <c r="R50" s="300"/>
      <c r="S50" s="306"/>
      <c r="T50" s="300"/>
      <c r="U50" s="300"/>
    </row>
    <row r="51" spans="1:21" ht="81.75" customHeight="1" x14ac:dyDescent="0.25">
      <c r="A51" s="301"/>
      <c r="B51" s="301"/>
      <c r="C51" s="301"/>
      <c r="D51" s="287"/>
      <c r="E51" s="287"/>
      <c r="F51" s="106" t="s">
        <v>974</v>
      </c>
      <c r="G51" s="301"/>
      <c r="H51" s="106"/>
      <c r="I51" s="287"/>
      <c r="J51" s="106" t="s">
        <v>145</v>
      </c>
      <c r="K51" s="301"/>
      <c r="L51" s="106"/>
      <c r="M51" s="287"/>
      <c r="N51" s="106" t="s">
        <v>388</v>
      </c>
      <c r="O51" s="287"/>
      <c r="P51" s="106" t="s">
        <v>1099</v>
      </c>
      <c r="Q51" s="341"/>
      <c r="R51" s="300"/>
      <c r="S51" s="306"/>
      <c r="T51" s="300"/>
      <c r="U51" s="300"/>
    </row>
    <row r="52" spans="1:21" ht="78" customHeight="1" x14ac:dyDescent="0.25">
      <c r="A52" s="308" t="s">
        <v>16</v>
      </c>
      <c r="B52" s="308" t="s">
        <v>146</v>
      </c>
      <c r="C52" s="308" t="s">
        <v>147</v>
      </c>
      <c r="D52" s="287" t="s">
        <v>148</v>
      </c>
      <c r="E52" s="287" t="s">
        <v>975</v>
      </c>
      <c r="F52" s="106" t="s">
        <v>150</v>
      </c>
      <c r="G52" s="308"/>
      <c r="H52" s="106"/>
      <c r="I52" s="287" t="s">
        <v>149</v>
      </c>
      <c r="J52" s="106" t="s">
        <v>150</v>
      </c>
      <c r="K52" s="308"/>
      <c r="L52" s="106"/>
      <c r="M52" s="287" t="s">
        <v>1071</v>
      </c>
      <c r="N52" s="106" t="s">
        <v>391</v>
      </c>
      <c r="O52" s="287" t="s">
        <v>875</v>
      </c>
      <c r="P52" s="106" t="s">
        <v>1100</v>
      </c>
      <c r="Q52" s="342"/>
      <c r="R52" s="301"/>
      <c r="S52" s="307"/>
      <c r="T52" s="301"/>
      <c r="U52" s="301"/>
    </row>
    <row r="53" spans="1:21" ht="75" customHeight="1" x14ac:dyDescent="0.25">
      <c r="A53" s="300"/>
      <c r="B53" s="301"/>
      <c r="C53" s="300"/>
      <c r="D53" s="287"/>
      <c r="E53" s="287"/>
      <c r="F53" s="106" t="s">
        <v>976</v>
      </c>
      <c r="G53" s="301"/>
      <c r="H53" s="106"/>
      <c r="I53" s="287"/>
      <c r="J53" s="106" t="s">
        <v>153</v>
      </c>
      <c r="K53" s="301"/>
      <c r="L53" s="106"/>
      <c r="M53" s="287"/>
      <c r="N53" s="106" t="s">
        <v>392</v>
      </c>
      <c r="O53" s="287"/>
      <c r="P53" s="106" t="s">
        <v>877</v>
      </c>
      <c r="Q53" s="204" t="s">
        <v>151</v>
      </c>
      <c r="R53" s="205" t="s">
        <v>152</v>
      </c>
      <c r="S53" s="206">
        <v>20000</v>
      </c>
      <c r="T53" s="205"/>
      <c r="U53" s="308"/>
    </row>
    <row r="54" spans="1:21" ht="80.25" customHeight="1" x14ac:dyDescent="0.25">
      <c r="A54" s="300"/>
      <c r="B54" s="308" t="s">
        <v>154</v>
      </c>
      <c r="C54" s="300"/>
      <c r="D54" s="287" t="s">
        <v>977</v>
      </c>
      <c r="E54" s="287" t="s">
        <v>977</v>
      </c>
      <c r="F54" s="107" t="s">
        <v>978</v>
      </c>
      <c r="G54" s="308"/>
      <c r="H54" s="106"/>
      <c r="I54" s="287" t="s">
        <v>155</v>
      </c>
      <c r="J54" s="107" t="s">
        <v>156</v>
      </c>
      <c r="K54" s="308"/>
      <c r="L54" s="106"/>
      <c r="M54" s="287" t="s">
        <v>394</v>
      </c>
      <c r="N54" s="107" t="s">
        <v>395</v>
      </c>
      <c r="O54" s="287" t="s">
        <v>879</v>
      </c>
      <c r="P54" s="107" t="s">
        <v>880</v>
      </c>
      <c r="Q54" s="207"/>
      <c r="R54" s="208"/>
      <c r="S54" s="209"/>
      <c r="T54" s="208"/>
      <c r="U54" s="300"/>
    </row>
    <row r="55" spans="1:21" ht="92.25" customHeight="1" x14ac:dyDescent="0.25">
      <c r="A55" s="300"/>
      <c r="B55" s="301"/>
      <c r="C55" s="300"/>
      <c r="D55" s="287"/>
      <c r="E55" s="287"/>
      <c r="F55" s="107" t="s">
        <v>979</v>
      </c>
      <c r="G55" s="301"/>
      <c r="H55" s="107"/>
      <c r="I55" s="287"/>
      <c r="J55" s="107" t="s">
        <v>157</v>
      </c>
      <c r="K55" s="301"/>
      <c r="L55" s="107"/>
      <c r="M55" s="287"/>
      <c r="N55" s="107" t="s">
        <v>396</v>
      </c>
      <c r="O55" s="287"/>
      <c r="P55" s="107" t="s">
        <v>881</v>
      </c>
      <c r="Q55" s="207"/>
      <c r="R55" s="208"/>
      <c r="S55" s="209"/>
      <c r="T55" s="208"/>
      <c r="U55" s="300"/>
    </row>
    <row r="56" spans="1:21" ht="88.5" customHeight="1" x14ac:dyDescent="0.25">
      <c r="A56" s="300"/>
      <c r="B56" s="308" t="s">
        <v>158</v>
      </c>
      <c r="C56" s="300"/>
      <c r="D56" s="287" t="s">
        <v>159</v>
      </c>
      <c r="E56" s="287" t="s">
        <v>159</v>
      </c>
      <c r="F56" s="107" t="s">
        <v>980</v>
      </c>
      <c r="G56" s="308"/>
      <c r="H56" s="107"/>
      <c r="I56" s="287" t="s">
        <v>159</v>
      </c>
      <c r="J56" s="124" t="s">
        <v>160</v>
      </c>
      <c r="K56" s="308"/>
      <c r="L56" s="107"/>
      <c r="M56" s="287" t="s">
        <v>1072</v>
      </c>
      <c r="N56" s="107" t="s">
        <v>1101</v>
      </c>
      <c r="O56" s="287" t="s">
        <v>883</v>
      </c>
      <c r="P56" s="107" t="s">
        <v>884</v>
      </c>
      <c r="Q56" s="207"/>
      <c r="R56" s="208"/>
      <c r="S56" s="209"/>
      <c r="T56" s="208"/>
      <c r="U56" s="300"/>
    </row>
    <row r="57" spans="1:21" ht="96.75" customHeight="1" thickBot="1" x14ac:dyDescent="0.3">
      <c r="A57" s="301"/>
      <c r="B57" s="301"/>
      <c r="C57" s="301"/>
      <c r="D57" s="287"/>
      <c r="E57" s="287"/>
      <c r="F57" s="107" t="s">
        <v>161</v>
      </c>
      <c r="G57" s="301"/>
      <c r="H57" s="107"/>
      <c r="I57" s="287"/>
      <c r="J57" s="125" t="s">
        <v>161</v>
      </c>
      <c r="K57" s="301"/>
      <c r="L57" s="107"/>
      <c r="M57" s="287"/>
      <c r="N57" s="107" t="s">
        <v>1102</v>
      </c>
      <c r="O57" s="287"/>
      <c r="P57" s="107" t="s">
        <v>885</v>
      </c>
      <c r="Q57" s="207"/>
      <c r="R57" s="208"/>
      <c r="S57" s="209"/>
      <c r="T57" s="208"/>
      <c r="U57" s="300"/>
    </row>
    <row r="58" spans="1:21" ht="88.5" customHeight="1" x14ac:dyDescent="0.25">
      <c r="A58" s="308" t="s">
        <v>16</v>
      </c>
      <c r="B58" s="322" t="s">
        <v>162</v>
      </c>
      <c r="C58" s="308" t="s">
        <v>163</v>
      </c>
      <c r="D58" s="322" t="s">
        <v>164</v>
      </c>
      <c r="E58" s="322" t="s">
        <v>981</v>
      </c>
      <c r="F58" s="106" t="s">
        <v>982</v>
      </c>
      <c r="G58" s="308"/>
      <c r="H58" s="107"/>
      <c r="I58" s="322" t="s">
        <v>165</v>
      </c>
      <c r="J58" s="106" t="s">
        <v>166</v>
      </c>
      <c r="K58" s="308"/>
      <c r="L58" s="107"/>
      <c r="M58" s="308" t="s">
        <v>401</v>
      </c>
      <c r="N58" s="106" t="s">
        <v>166</v>
      </c>
      <c r="O58" s="308" t="s">
        <v>401</v>
      </c>
      <c r="P58" s="106" t="s">
        <v>166</v>
      </c>
      <c r="Q58" s="210"/>
      <c r="R58" s="211"/>
      <c r="S58" s="212"/>
      <c r="T58" s="211"/>
      <c r="U58" s="301"/>
    </row>
    <row r="59" spans="1:21" ht="92.25" customHeight="1" x14ac:dyDescent="0.25">
      <c r="A59" s="300"/>
      <c r="B59" s="301"/>
      <c r="C59" s="300"/>
      <c r="D59" s="301"/>
      <c r="E59" s="301"/>
      <c r="F59" s="106" t="s">
        <v>983</v>
      </c>
      <c r="G59" s="301"/>
      <c r="H59" s="106"/>
      <c r="I59" s="301"/>
      <c r="J59" s="106" t="s">
        <v>171</v>
      </c>
      <c r="K59" s="301"/>
      <c r="L59" s="106"/>
      <c r="M59" s="301"/>
      <c r="N59" s="106" t="s">
        <v>403</v>
      </c>
      <c r="O59" s="301"/>
      <c r="P59" s="106" t="s">
        <v>403</v>
      </c>
      <c r="Q59" s="340" t="s">
        <v>167</v>
      </c>
      <c r="R59" s="308" t="s">
        <v>402</v>
      </c>
      <c r="S59" s="305">
        <v>5000</v>
      </c>
      <c r="T59" s="308"/>
      <c r="U59" s="308"/>
    </row>
    <row r="60" spans="1:21" ht="122.25" customHeight="1" x14ac:dyDescent="0.25">
      <c r="A60" s="300"/>
      <c r="B60" s="308" t="s">
        <v>172</v>
      </c>
      <c r="C60" s="300"/>
      <c r="D60" s="308" t="s">
        <v>1103</v>
      </c>
      <c r="E60" s="308" t="s">
        <v>1103</v>
      </c>
      <c r="F60" s="107" t="s">
        <v>984</v>
      </c>
      <c r="G60" s="308"/>
      <c r="H60" s="106"/>
      <c r="I60" s="308" t="s">
        <v>173</v>
      </c>
      <c r="J60" s="107" t="s">
        <v>174</v>
      </c>
      <c r="K60" s="308"/>
      <c r="L60" s="106"/>
      <c r="M60" s="308" t="s">
        <v>173</v>
      </c>
      <c r="N60" s="107" t="s">
        <v>174</v>
      </c>
      <c r="O60" s="308" t="s">
        <v>173</v>
      </c>
      <c r="P60" s="107" t="s">
        <v>174</v>
      </c>
      <c r="Q60" s="341"/>
      <c r="R60" s="300"/>
      <c r="S60" s="306"/>
      <c r="T60" s="300"/>
      <c r="U60" s="300"/>
    </row>
    <row r="61" spans="1:21" ht="104.25" customHeight="1" x14ac:dyDescent="0.25">
      <c r="A61" s="300"/>
      <c r="B61" s="301"/>
      <c r="C61" s="300"/>
      <c r="D61" s="301"/>
      <c r="E61" s="301"/>
      <c r="F61" s="107" t="s">
        <v>1104</v>
      </c>
      <c r="G61" s="301"/>
      <c r="H61" s="107"/>
      <c r="I61" s="301"/>
      <c r="J61" s="107" t="s">
        <v>1105</v>
      </c>
      <c r="K61" s="301"/>
      <c r="L61" s="107"/>
      <c r="M61" s="301"/>
      <c r="N61" s="107" t="s">
        <v>1105</v>
      </c>
      <c r="O61" s="301"/>
      <c r="P61" s="107" t="s">
        <v>1105</v>
      </c>
      <c r="Q61" s="341"/>
      <c r="R61" s="300"/>
      <c r="S61" s="306"/>
      <c r="T61" s="300"/>
      <c r="U61" s="300"/>
    </row>
    <row r="62" spans="1:21" ht="114" customHeight="1" x14ac:dyDescent="0.25">
      <c r="A62" s="300"/>
      <c r="B62" s="308" t="s">
        <v>176</v>
      </c>
      <c r="C62" s="300"/>
      <c r="D62" s="308" t="s">
        <v>404</v>
      </c>
      <c r="E62" s="308" t="s">
        <v>405</v>
      </c>
      <c r="F62" s="107" t="s">
        <v>406</v>
      </c>
      <c r="G62" s="308"/>
      <c r="H62" s="107"/>
      <c r="I62" s="308" t="s">
        <v>178</v>
      </c>
      <c r="J62" s="107" t="s">
        <v>179</v>
      </c>
      <c r="K62" s="308"/>
      <c r="L62" s="107"/>
      <c r="M62" s="308" t="s">
        <v>405</v>
      </c>
      <c r="N62" s="107" t="s">
        <v>406</v>
      </c>
      <c r="O62" s="308" t="s">
        <v>405</v>
      </c>
      <c r="P62" s="107" t="s">
        <v>406</v>
      </c>
      <c r="Q62" s="341"/>
      <c r="R62" s="301"/>
      <c r="S62" s="306"/>
      <c r="T62" s="300"/>
      <c r="U62" s="300"/>
    </row>
    <row r="63" spans="1:21" ht="126" customHeight="1" x14ac:dyDescent="0.25">
      <c r="A63" s="300"/>
      <c r="B63" s="301"/>
      <c r="C63" s="300"/>
      <c r="D63" s="301"/>
      <c r="E63" s="301"/>
      <c r="F63" s="107" t="s">
        <v>407</v>
      </c>
      <c r="G63" s="301"/>
      <c r="H63" s="107"/>
      <c r="I63" s="301"/>
      <c r="J63" s="107" t="s">
        <v>182</v>
      </c>
      <c r="K63" s="301"/>
      <c r="L63" s="107"/>
      <c r="M63" s="301"/>
      <c r="N63" s="107" t="s">
        <v>407</v>
      </c>
      <c r="O63" s="301"/>
      <c r="P63" s="107" t="s">
        <v>407</v>
      </c>
      <c r="Q63" s="341"/>
      <c r="R63" s="308" t="s">
        <v>180</v>
      </c>
      <c r="S63" s="306"/>
      <c r="T63" s="300"/>
      <c r="U63" s="300"/>
    </row>
    <row r="64" spans="1:21" ht="109.5" customHeight="1" x14ac:dyDescent="0.25">
      <c r="A64" s="300"/>
      <c r="B64" s="308" t="s">
        <v>183</v>
      </c>
      <c r="C64" s="300"/>
      <c r="D64" s="308" t="s">
        <v>408</v>
      </c>
      <c r="E64" s="308" t="s">
        <v>408</v>
      </c>
      <c r="F64" s="106" t="s">
        <v>409</v>
      </c>
      <c r="G64" s="308"/>
      <c r="H64" s="107"/>
      <c r="I64" s="308" t="s">
        <v>184</v>
      </c>
      <c r="J64" s="106" t="s">
        <v>185</v>
      </c>
      <c r="K64" s="308"/>
      <c r="L64" s="107"/>
      <c r="M64" s="308" t="s">
        <v>408</v>
      </c>
      <c r="N64" s="106" t="s">
        <v>409</v>
      </c>
      <c r="O64" s="308" t="s">
        <v>408</v>
      </c>
      <c r="P64" s="106" t="s">
        <v>409</v>
      </c>
      <c r="Q64" s="341"/>
      <c r="R64" s="301"/>
      <c r="S64" s="307"/>
      <c r="T64" s="301"/>
      <c r="U64" s="301"/>
    </row>
    <row r="65" spans="1:21" ht="114.75" customHeight="1" x14ac:dyDescent="0.25">
      <c r="A65" s="300"/>
      <c r="B65" s="301"/>
      <c r="C65" s="300"/>
      <c r="D65" s="301"/>
      <c r="E65" s="301"/>
      <c r="F65" s="106" t="s">
        <v>410</v>
      </c>
      <c r="G65" s="301"/>
      <c r="H65" s="106"/>
      <c r="I65" s="301"/>
      <c r="J65" s="106" t="s">
        <v>189</v>
      </c>
      <c r="K65" s="301"/>
      <c r="L65" s="106"/>
      <c r="M65" s="301"/>
      <c r="N65" s="106" t="s">
        <v>410</v>
      </c>
      <c r="O65" s="301"/>
      <c r="P65" s="106" t="s">
        <v>410</v>
      </c>
      <c r="Q65" s="341"/>
      <c r="R65" s="308" t="s">
        <v>186</v>
      </c>
      <c r="S65" s="305">
        <v>400000</v>
      </c>
      <c r="T65" s="308"/>
      <c r="U65" s="308"/>
    </row>
    <row r="66" spans="1:21" ht="67.5" x14ac:dyDescent="0.25">
      <c r="A66" s="300"/>
      <c r="B66" s="308" t="s">
        <v>190</v>
      </c>
      <c r="C66" s="300"/>
      <c r="D66" s="308" t="s">
        <v>191</v>
      </c>
      <c r="E66" s="308" t="s">
        <v>192</v>
      </c>
      <c r="F66" s="106" t="s">
        <v>411</v>
      </c>
      <c r="G66" s="308"/>
      <c r="H66" s="106"/>
      <c r="I66" s="308" t="s">
        <v>192</v>
      </c>
      <c r="J66" s="106" t="s">
        <v>193</v>
      </c>
      <c r="K66" s="308"/>
      <c r="L66" s="106"/>
      <c r="M66" s="308" t="s">
        <v>192</v>
      </c>
      <c r="N66" s="106" t="s">
        <v>411</v>
      </c>
      <c r="O66" s="308" t="s">
        <v>192</v>
      </c>
      <c r="P66" s="106" t="s">
        <v>411</v>
      </c>
      <c r="Q66" s="341"/>
      <c r="R66" s="300"/>
      <c r="S66" s="306"/>
      <c r="T66" s="300"/>
      <c r="U66" s="300"/>
    </row>
    <row r="67" spans="1:21" ht="81" customHeight="1" x14ac:dyDescent="0.25">
      <c r="A67" s="300"/>
      <c r="B67" s="301"/>
      <c r="C67" s="300"/>
      <c r="D67" s="301"/>
      <c r="E67" s="301"/>
      <c r="F67" s="106" t="s">
        <v>1106</v>
      </c>
      <c r="G67" s="301"/>
      <c r="H67" s="106"/>
      <c r="I67" s="301"/>
      <c r="J67" s="106" t="s">
        <v>1107</v>
      </c>
      <c r="K67" s="301"/>
      <c r="L67" s="106"/>
      <c r="M67" s="301"/>
      <c r="N67" s="106" t="s">
        <v>1106</v>
      </c>
      <c r="O67" s="301"/>
      <c r="P67" s="106" t="s">
        <v>1106</v>
      </c>
      <c r="Q67" s="341"/>
      <c r="R67" s="300"/>
      <c r="S67" s="306"/>
      <c r="T67" s="300"/>
      <c r="U67" s="300"/>
    </row>
    <row r="68" spans="1:21" ht="102" customHeight="1" x14ac:dyDescent="0.25">
      <c r="A68" s="300"/>
      <c r="B68" s="308" t="s">
        <v>195</v>
      </c>
      <c r="C68" s="300"/>
      <c r="D68" s="308" t="s">
        <v>413</v>
      </c>
      <c r="E68" s="308" t="s">
        <v>414</v>
      </c>
      <c r="F68" s="106" t="s">
        <v>415</v>
      </c>
      <c r="G68" s="308"/>
      <c r="H68" s="106"/>
      <c r="I68" s="308" t="s">
        <v>197</v>
      </c>
      <c r="J68" s="106" t="s">
        <v>198</v>
      </c>
      <c r="K68" s="308"/>
      <c r="L68" s="106"/>
      <c r="M68" s="308" t="s">
        <v>414</v>
      </c>
      <c r="N68" s="106" t="s">
        <v>415</v>
      </c>
      <c r="O68" s="308" t="s">
        <v>414</v>
      </c>
      <c r="P68" s="106" t="s">
        <v>415</v>
      </c>
      <c r="Q68" s="341"/>
      <c r="R68" s="300"/>
      <c r="S68" s="306"/>
      <c r="T68" s="300"/>
      <c r="U68" s="300"/>
    </row>
    <row r="69" spans="1:21" ht="111" customHeight="1" x14ac:dyDescent="0.25">
      <c r="A69" s="300"/>
      <c r="B69" s="301"/>
      <c r="C69" s="300"/>
      <c r="D69" s="301"/>
      <c r="E69" s="301"/>
      <c r="F69" s="106" t="s">
        <v>416</v>
      </c>
      <c r="G69" s="301"/>
      <c r="H69" s="106"/>
      <c r="I69" s="301"/>
      <c r="J69" s="106" t="s">
        <v>199</v>
      </c>
      <c r="K69" s="301"/>
      <c r="L69" s="106"/>
      <c r="M69" s="301"/>
      <c r="N69" s="106" t="s">
        <v>416</v>
      </c>
      <c r="O69" s="301"/>
      <c r="P69" s="106" t="s">
        <v>416</v>
      </c>
      <c r="Q69" s="341"/>
      <c r="R69" s="300"/>
      <c r="S69" s="306"/>
      <c r="T69" s="300"/>
      <c r="U69" s="300"/>
    </row>
    <row r="70" spans="1:21" ht="147" customHeight="1" x14ac:dyDescent="0.25">
      <c r="A70" s="300"/>
      <c r="B70" s="308" t="s">
        <v>200</v>
      </c>
      <c r="C70" s="300"/>
      <c r="D70" s="308" t="s">
        <v>201</v>
      </c>
      <c r="E70" s="308" t="s">
        <v>201</v>
      </c>
      <c r="F70" s="107" t="s">
        <v>986</v>
      </c>
      <c r="G70" s="308"/>
      <c r="H70" s="106"/>
      <c r="I70" s="308" t="s">
        <v>201</v>
      </c>
      <c r="J70" s="107" t="s">
        <v>202</v>
      </c>
      <c r="K70" s="308"/>
      <c r="L70" s="106"/>
      <c r="M70" s="308" t="s">
        <v>201</v>
      </c>
      <c r="N70" s="107" t="s">
        <v>417</v>
      </c>
      <c r="O70" s="308" t="s">
        <v>201</v>
      </c>
      <c r="P70" s="107" t="s">
        <v>417</v>
      </c>
      <c r="Q70" s="341"/>
      <c r="R70" s="300"/>
      <c r="S70" s="306"/>
      <c r="T70" s="300"/>
      <c r="U70" s="300"/>
    </row>
    <row r="71" spans="1:21" ht="122.25" customHeight="1" x14ac:dyDescent="0.25">
      <c r="A71" s="300"/>
      <c r="B71" s="301"/>
      <c r="C71" s="300"/>
      <c r="D71" s="301"/>
      <c r="E71" s="301"/>
      <c r="F71" s="107" t="s">
        <v>987</v>
      </c>
      <c r="G71" s="301"/>
      <c r="H71" s="107"/>
      <c r="I71" s="301"/>
      <c r="J71" s="107" t="s">
        <v>203</v>
      </c>
      <c r="K71" s="301"/>
      <c r="L71" s="107"/>
      <c r="M71" s="301"/>
      <c r="N71" s="107" t="s">
        <v>418</v>
      </c>
      <c r="O71" s="301"/>
      <c r="P71" s="107" t="s">
        <v>418</v>
      </c>
      <c r="Q71" s="341"/>
      <c r="R71" s="300"/>
      <c r="S71" s="306"/>
      <c r="T71" s="300"/>
      <c r="U71" s="300"/>
    </row>
    <row r="72" spans="1:21" ht="100.5" customHeight="1" x14ac:dyDescent="0.25">
      <c r="A72" s="300"/>
      <c r="B72" s="308" t="s">
        <v>204</v>
      </c>
      <c r="C72" s="300"/>
      <c r="D72" s="308" t="s">
        <v>205</v>
      </c>
      <c r="E72" s="308" t="s">
        <v>205</v>
      </c>
      <c r="F72" s="107" t="s">
        <v>205</v>
      </c>
      <c r="G72" s="308"/>
      <c r="H72" s="107"/>
      <c r="I72" s="308" t="s">
        <v>205</v>
      </c>
      <c r="J72" s="107" t="s">
        <v>206</v>
      </c>
      <c r="K72" s="308"/>
      <c r="L72" s="107"/>
      <c r="M72" s="308" t="s">
        <v>205</v>
      </c>
      <c r="N72" s="107" t="s">
        <v>205</v>
      </c>
      <c r="O72" s="308" t="s">
        <v>205</v>
      </c>
      <c r="P72" s="107" t="s">
        <v>205</v>
      </c>
      <c r="Q72" s="341"/>
      <c r="R72" s="300"/>
      <c r="S72" s="306"/>
      <c r="T72" s="300"/>
      <c r="U72" s="300"/>
    </row>
    <row r="73" spans="1:21" ht="99" customHeight="1" x14ac:dyDescent="0.25">
      <c r="A73" s="300"/>
      <c r="B73" s="301"/>
      <c r="C73" s="300"/>
      <c r="D73" s="301"/>
      <c r="E73" s="301"/>
      <c r="F73" s="107" t="s">
        <v>419</v>
      </c>
      <c r="G73" s="301"/>
      <c r="H73" s="107"/>
      <c r="I73" s="301"/>
      <c r="J73" s="107" t="s">
        <v>207</v>
      </c>
      <c r="K73" s="301"/>
      <c r="L73" s="107"/>
      <c r="M73" s="301"/>
      <c r="N73" s="107" t="s">
        <v>419</v>
      </c>
      <c r="O73" s="301"/>
      <c r="P73" s="107" t="s">
        <v>419</v>
      </c>
      <c r="Q73" s="341"/>
      <c r="R73" s="300"/>
      <c r="S73" s="306"/>
      <c r="T73" s="300"/>
      <c r="U73" s="300"/>
    </row>
    <row r="74" spans="1:21" ht="98.25" customHeight="1" x14ac:dyDescent="0.25">
      <c r="A74" s="300"/>
      <c r="B74" s="308" t="s">
        <v>208</v>
      </c>
      <c r="C74" s="300"/>
      <c r="D74" s="308" t="s">
        <v>420</v>
      </c>
      <c r="E74" s="308" t="s">
        <v>420</v>
      </c>
      <c r="F74" s="107" t="s">
        <v>421</v>
      </c>
      <c r="G74" s="308"/>
      <c r="H74" s="107"/>
      <c r="I74" s="308" t="s">
        <v>209</v>
      </c>
      <c r="J74" s="107" t="s">
        <v>210</v>
      </c>
      <c r="K74" s="308"/>
      <c r="L74" s="107"/>
      <c r="M74" s="308" t="s">
        <v>420</v>
      </c>
      <c r="N74" s="107" t="s">
        <v>421</v>
      </c>
      <c r="O74" s="308" t="s">
        <v>420</v>
      </c>
      <c r="P74" s="107" t="s">
        <v>421</v>
      </c>
      <c r="Q74" s="341"/>
      <c r="R74" s="300"/>
      <c r="S74" s="306"/>
      <c r="T74" s="300"/>
      <c r="U74" s="300"/>
    </row>
    <row r="75" spans="1:21" ht="116.25" customHeight="1" x14ac:dyDescent="0.25">
      <c r="A75" s="300"/>
      <c r="B75" s="300"/>
      <c r="C75" s="300"/>
      <c r="D75" s="301"/>
      <c r="E75" s="301"/>
      <c r="F75" s="107" t="s">
        <v>422</v>
      </c>
      <c r="G75" s="301"/>
      <c r="H75" s="107"/>
      <c r="I75" s="301"/>
      <c r="J75" s="107" t="s">
        <v>211</v>
      </c>
      <c r="K75" s="301"/>
      <c r="L75" s="107"/>
      <c r="M75" s="301"/>
      <c r="N75" s="107" t="s">
        <v>422</v>
      </c>
      <c r="O75" s="301"/>
      <c r="P75" s="107" t="s">
        <v>422</v>
      </c>
      <c r="Q75" s="341"/>
      <c r="R75" s="300"/>
      <c r="S75" s="306"/>
      <c r="T75" s="300"/>
      <c r="U75" s="300"/>
    </row>
    <row r="76" spans="1:21" ht="108" customHeight="1" x14ac:dyDescent="0.25">
      <c r="A76" s="300"/>
      <c r="B76" s="300"/>
      <c r="C76" s="300"/>
      <c r="D76" s="308" t="s">
        <v>212</v>
      </c>
      <c r="E76" s="308" t="s">
        <v>213</v>
      </c>
      <c r="F76" s="107" t="s">
        <v>423</v>
      </c>
      <c r="G76" s="308"/>
      <c r="H76" s="107"/>
      <c r="I76" s="308" t="s">
        <v>213</v>
      </c>
      <c r="J76" s="107" t="s">
        <v>214</v>
      </c>
      <c r="K76" s="308"/>
      <c r="L76" s="107"/>
      <c r="M76" s="308" t="s">
        <v>213</v>
      </c>
      <c r="N76" s="107" t="s">
        <v>423</v>
      </c>
      <c r="O76" s="308" t="s">
        <v>213</v>
      </c>
      <c r="P76" s="107" t="s">
        <v>423</v>
      </c>
      <c r="Q76" s="341"/>
      <c r="R76" s="300"/>
      <c r="S76" s="306"/>
      <c r="T76" s="300"/>
      <c r="U76" s="300"/>
    </row>
    <row r="77" spans="1:21" ht="84.75" customHeight="1" x14ac:dyDescent="0.25">
      <c r="A77" s="301"/>
      <c r="B77" s="301"/>
      <c r="C77" s="301"/>
      <c r="D77" s="301"/>
      <c r="E77" s="301"/>
      <c r="F77" s="107" t="s">
        <v>424</v>
      </c>
      <c r="G77" s="301"/>
      <c r="H77" s="107"/>
      <c r="I77" s="301"/>
      <c r="J77" s="107" t="s">
        <v>215</v>
      </c>
      <c r="K77" s="301"/>
      <c r="L77" s="107"/>
      <c r="M77" s="301"/>
      <c r="N77" s="107" t="s">
        <v>424</v>
      </c>
      <c r="O77" s="301"/>
      <c r="P77" s="107" t="s">
        <v>424</v>
      </c>
      <c r="Q77" s="341"/>
      <c r="R77" s="300"/>
      <c r="S77" s="306"/>
      <c r="T77" s="300"/>
      <c r="U77" s="300"/>
    </row>
    <row r="78" spans="1:21" ht="87.75" customHeight="1" x14ac:dyDescent="0.25">
      <c r="A78" s="308" t="s">
        <v>16</v>
      </c>
      <c r="B78" s="308" t="s">
        <v>216</v>
      </c>
      <c r="C78" s="308" t="s">
        <v>217</v>
      </c>
      <c r="D78" s="308" t="s">
        <v>218</v>
      </c>
      <c r="E78" s="308" t="s">
        <v>218</v>
      </c>
      <c r="F78" s="107" t="s">
        <v>988</v>
      </c>
      <c r="G78" s="308"/>
      <c r="H78" s="107"/>
      <c r="I78" s="308" t="s">
        <v>218</v>
      </c>
      <c r="J78" s="107" t="s">
        <v>219</v>
      </c>
      <c r="K78" s="308"/>
      <c r="L78" s="107"/>
      <c r="M78" s="308" t="s">
        <v>218</v>
      </c>
      <c r="N78" s="107" t="s">
        <v>425</v>
      </c>
      <c r="O78" s="308" t="s">
        <v>218</v>
      </c>
      <c r="P78" s="107" t="s">
        <v>425</v>
      </c>
      <c r="Q78" s="342"/>
      <c r="R78" s="301"/>
      <c r="S78" s="307"/>
      <c r="T78" s="301"/>
      <c r="U78" s="301"/>
    </row>
    <row r="79" spans="1:21" ht="103.5" customHeight="1" x14ac:dyDescent="0.25">
      <c r="A79" s="300"/>
      <c r="B79" s="301"/>
      <c r="C79" s="300"/>
      <c r="D79" s="301"/>
      <c r="E79" s="301"/>
      <c r="F79" s="107" t="s">
        <v>989</v>
      </c>
      <c r="G79" s="301"/>
      <c r="H79" s="107"/>
      <c r="I79" s="301"/>
      <c r="J79" s="107" t="s">
        <v>224</v>
      </c>
      <c r="K79" s="301"/>
      <c r="L79" s="107"/>
      <c r="M79" s="301"/>
      <c r="N79" s="107" t="s">
        <v>426</v>
      </c>
      <c r="O79" s="301"/>
      <c r="P79" s="107" t="s">
        <v>426</v>
      </c>
      <c r="Q79" s="340" t="s">
        <v>220</v>
      </c>
      <c r="R79" s="308" t="s">
        <v>221</v>
      </c>
      <c r="S79" s="305">
        <v>35000</v>
      </c>
      <c r="T79" s="308"/>
      <c r="U79" s="308"/>
    </row>
    <row r="80" spans="1:21" ht="110.25" customHeight="1" x14ac:dyDescent="0.25">
      <c r="A80" s="300"/>
      <c r="B80" s="308" t="s">
        <v>225</v>
      </c>
      <c r="C80" s="300"/>
      <c r="D80" s="308" t="s">
        <v>226</v>
      </c>
      <c r="E80" s="308" t="s">
        <v>227</v>
      </c>
      <c r="F80" s="107" t="s">
        <v>427</v>
      </c>
      <c r="G80" s="308"/>
      <c r="H80" s="107"/>
      <c r="I80" s="308" t="s">
        <v>227</v>
      </c>
      <c r="J80" s="107" t="s">
        <v>228</v>
      </c>
      <c r="K80" s="308"/>
      <c r="L80" s="107"/>
      <c r="M80" s="308" t="s">
        <v>227</v>
      </c>
      <c r="N80" s="107" t="s">
        <v>427</v>
      </c>
      <c r="O80" s="308" t="s">
        <v>227</v>
      </c>
      <c r="P80" s="107" t="s">
        <v>427</v>
      </c>
      <c r="Q80" s="341"/>
      <c r="R80" s="300"/>
      <c r="S80" s="306"/>
      <c r="T80" s="300"/>
      <c r="U80" s="300"/>
    </row>
    <row r="81" spans="1:21" ht="105" customHeight="1" x14ac:dyDescent="0.25">
      <c r="A81" s="300"/>
      <c r="B81" s="301"/>
      <c r="C81" s="300"/>
      <c r="D81" s="301"/>
      <c r="E81" s="301"/>
      <c r="F81" s="107" t="s">
        <v>428</v>
      </c>
      <c r="G81" s="301"/>
      <c r="H81" s="107"/>
      <c r="I81" s="301"/>
      <c r="J81" s="107" t="s">
        <v>229</v>
      </c>
      <c r="K81" s="301"/>
      <c r="L81" s="107"/>
      <c r="M81" s="301"/>
      <c r="N81" s="107" t="s">
        <v>428</v>
      </c>
      <c r="O81" s="301"/>
      <c r="P81" s="107" t="s">
        <v>428</v>
      </c>
      <c r="Q81" s="341"/>
      <c r="R81" s="300"/>
      <c r="S81" s="306"/>
      <c r="T81" s="300"/>
      <c r="U81" s="300"/>
    </row>
    <row r="82" spans="1:21" ht="96" customHeight="1" x14ac:dyDescent="0.25">
      <c r="A82" s="300"/>
      <c r="B82" s="308" t="s">
        <v>230</v>
      </c>
      <c r="C82" s="300"/>
      <c r="D82" s="308" t="s">
        <v>429</v>
      </c>
      <c r="E82" s="308" t="s">
        <v>429</v>
      </c>
      <c r="F82" s="107" t="s">
        <v>430</v>
      </c>
      <c r="G82" s="308"/>
      <c r="H82" s="107"/>
      <c r="I82" s="308" t="s">
        <v>231</v>
      </c>
      <c r="J82" s="107" t="s">
        <v>232</v>
      </c>
      <c r="K82" s="308"/>
      <c r="L82" s="107"/>
      <c r="M82" s="308" t="s">
        <v>429</v>
      </c>
      <c r="N82" s="107" t="s">
        <v>430</v>
      </c>
      <c r="O82" s="308" t="s">
        <v>429</v>
      </c>
      <c r="P82" s="107" t="s">
        <v>430</v>
      </c>
      <c r="Q82" s="341"/>
      <c r="R82" s="300"/>
      <c r="S82" s="306"/>
      <c r="T82" s="300"/>
      <c r="U82" s="300"/>
    </row>
    <row r="83" spans="1:21" ht="112.5" customHeight="1" x14ac:dyDescent="0.25">
      <c r="A83" s="300"/>
      <c r="B83" s="301"/>
      <c r="C83" s="300"/>
      <c r="D83" s="301"/>
      <c r="E83" s="301"/>
      <c r="F83" s="107" t="s">
        <v>431</v>
      </c>
      <c r="G83" s="301"/>
      <c r="H83" s="107"/>
      <c r="I83" s="301"/>
      <c r="J83" s="107" t="s">
        <v>233</v>
      </c>
      <c r="K83" s="301"/>
      <c r="L83" s="107"/>
      <c r="M83" s="301"/>
      <c r="N83" s="107" t="s">
        <v>431</v>
      </c>
      <c r="O83" s="301"/>
      <c r="P83" s="107" t="s">
        <v>431</v>
      </c>
      <c r="Q83" s="341"/>
      <c r="R83" s="300"/>
      <c r="S83" s="306"/>
      <c r="T83" s="300"/>
      <c r="U83" s="300"/>
    </row>
    <row r="84" spans="1:21" ht="101.25" customHeight="1" x14ac:dyDescent="0.25">
      <c r="A84" s="300"/>
      <c r="B84" s="308" t="s">
        <v>234</v>
      </c>
      <c r="C84" s="300"/>
      <c r="D84" s="287" t="s">
        <v>990</v>
      </c>
      <c r="E84" s="287" t="s">
        <v>990</v>
      </c>
      <c r="F84" s="107" t="s">
        <v>991</v>
      </c>
      <c r="G84" s="308"/>
      <c r="H84" s="107"/>
      <c r="I84" s="287" t="s">
        <v>235</v>
      </c>
      <c r="J84" s="107" t="s">
        <v>236</v>
      </c>
      <c r="K84" s="308"/>
      <c r="L84" s="107"/>
      <c r="M84" s="287" t="s">
        <v>235</v>
      </c>
      <c r="N84" s="107" t="s">
        <v>432</v>
      </c>
      <c r="O84" s="287" t="s">
        <v>235</v>
      </c>
      <c r="P84" s="107" t="s">
        <v>432</v>
      </c>
      <c r="Q84" s="341"/>
      <c r="R84" s="300"/>
      <c r="S84" s="306"/>
      <c r="T84" s="300"/>
      <c r="U84" s="300"/>
    </row>
    <row r="85" spans="1:21" ht="96" customHeight="1" x14ac:dyDescent="0.25">
      <c r="A85" s="300"/>
      <c r="B85" s="301"/>
      <c r="C85" s="300"/>
      <c r="D85" s="287"/>
      <c r="E85" s="287"/>
      <c r="F85" s="107" t="s">
        <v>992</v>
      </c>
      <c r="G85" s="301"/>
      <c r="H85" s="107"/>
      <c r="I85" s="287"/>
      <c r="J85" s="107" t="s">
        <v>237</v>
      </c>
      <c r="K85" s="301"/>
      <c r="L85" s="107"/>
      <c r="M85" s="287"/>
      <c r="N85" s="107" t="s">
        <v>433</v>
      </c>
      <c r="O85" s="287"/>
      <c r="P85" s="107" t="s">
        <v>433</v>
      </c>
      <c r="Q85" s="341"/>
      <c r="R85" s="301"/>
      <c r="S85" s="306"/>
      <c r="T85" s="300"/>
      <c r="U85" s="300"/>
    </row>
    <row r="86" spans="1:21" ht="111.75" customHeight="1" x14ac:dyDescent="0.25">
      <c r="A86" s="300"/>
      <c r="B86" s="308" t="s">
        <v>240</v>
      </c>
      <c r="C86" s="300"/>
      <c r="D86" s="287" t="s">
        <v>993</v>
      </c>
      <c r="E86" s="287" t="s">
        <v>993</v>
      </c>
      <c r="F86" s="107" t="s">
        <v>994</v>
      </c>
      <c r="G86" s="308"/>
      <c r="H86" s="107"/>
      <c r="I86" s="287" t="s">
        <v>241</v>
      </c>
      <c r="J86" s="107" t="s">
        <v>242</v>
      </c>
      <c r="K86" s="308"/>
      <c r="L86" s="107"/>
      <c r="M86" s="287" t="s">
        <v>241</v>
      </c>
      <c r="N86" s="107" t="s">
        <v>434</v>
      </c>
      <c r="O86" s="287" t="s">
        <v>241</v>
      </c>
      <c r="P86" s="107" t="s">
        <v>434</v>
      </c>
      <c r="Q86" s="341"/>
      <c r="R86" s="308" t="s">
        <v>238</v>
      </c>
      <c r="S86" s="306"/>
      <c r="T86" s="300"/>
      <c r="U86" s="300"/>
    </row>
    <row r="87" spans="1:21" ht="92.25" customHeight="1" x14ac:dyDescent="0.25">
      <c r="A87" s="301"/>
      <c r="B87" s="301"/>
      <c r="C87" s="301"/>
      <c r="D87" s="287"/>
      <c r="E87" s="287"/>
      <c r="F87" s="107" t="s">
        <v>995</v>
      </c>
      <c r="G87" s="301"/>
      <c r="H87" s="107"/>
      <c r="I87" s="287"/>
      <c r="J87" s="107" t="s">
        <v>243</v>
      </c>
      <c r="K87" s="301"/>
      <c r="L87" s="107"/>
      <c r="M87" s="287"/>
      <c r="N87" s="107" t="s">
        <v>435</v>
      </c>
      <c r="O87" s="287"/>
      <c r="P87" s="107" t="s">
        <v>435</v>
      </c>
      <c r="Q87" s="341"/>
      <c r="R87" s="300"/>
      <c r="S87" s="306"/>
      <c r="T87" s="300"/>
      <c r="U87" s="300"/>
    </row>
    <row r="88" spans="1:21" ht="118.5" customHeight="1" x14ac:dyDescent="0.25">
      <c r="A88" s="308" t="s">
        <v>16</v>
      </c>
      <c r="B88" s="308" t="s">
        <v>244</v>
      </c>
      <c r="C88" s="308" t="s">
        <v>245</v>
      </c>
      <c r="D88" s="287" t="s">
        <v>996</v>
      </c>
      <c r="E88" s="287" t="s">
        <v>996</v>
      </c>
      <c r="F88" s="107" t="s">
        <v>997</v>
      </c>
      <c r="G88" s="308"/>
      <c r="H88" s="107"/>
      <c r="I88" s="287" t="s">
        <v>246</v>
      </c>
      <c r="J88" s="107" t="s">
        <v>247</v>
      </c>
      <c r="K88" s="308"/>
      <c r="L88" s="107"/>
      <c r="M88" s="287" t="s">
        <v>246</v>
      </c>
      <c r="N88" s="107" t="s">
        <v>246</v>
      </c>
      <c r="O88" s="287" t="s">
        <v>246</v>
      </c>
      <c r="P88" s="107" t="s">
        <v>246</v>
      </c>
      <c r="Q88" s="342"/>
      <c r="R88" s="301"/>
      <c r="S88" s="307"/>
      <c r="T88" s="301"/>
      <c r="U88" s="301"/>
    </row>
    <row r="89" spans="1:21" ht="138" customHeight="1" x14ac:dyDescent="0.25">
      <c r="A89" s="300"/>
      <c r="B89" s="301"/>
      <c r="C89" s="300"/>
      <c r="D89" s="287"/>
      <c r="E89" s="287"/>
      <c r="F89" s="107" t="s">
        <v>998</v>
      </c>
      <c r="G89" s="301"/>
      <c r="H89" s="107"/>
      <c r="I89" s="287"/>
      <c r="J89" s="107" t="s">
        <v>251</v>
      </c>
      <c r="K89" s="301"/>
      <c r="L89" s="107"/>
      <c r="M89" s="287"/>
      <c r="N89" s="107" t="s">
        <v>436</v>
      </c>
      <c r="O89" s="287"/>
      <c r="P89" s="107" t="s">
        <v>436</v>
      </c>
      <c r="Q89" s="340" t="s">
        <v>248</v>
      </c>
      <c r="R89" s="308" t="s">
        <v>249</v>
      </c>
      <c r="S89" s="305">
        <v>128000</v>
      </c>
      <c r="T89" s="308"/>
      <c r="U89" s="308"/>
    </row>
    <row r="90" spans="1:21" ht="105.75" customHeight="1" x14ac:dyDescent="0.25">
      <c r="A90" s="300"/>
      <c r="B90" s="308" t="s">
        <v>252</v>
      </c>
      <c r="C90" s="300"/>
      <c r="D90" s="287" t="s">
        <v>253</v>
      </c>
      <c r="E90" s="287" t="s">
        <v>253</v>
      </c>
      <c r="F90" s="107" t="s">
        <v>437</v>
      </c>
      <c r="G90" s="308"/>
      <c r="H90" s="107"/>
      <c r="I90" s="287" t="s">
        <v>253</v>
      </c>
      <c r="J90" s="107" t="s">
        <v>254</v>
      </c>
      <c r="K90" s="308"/>
      <c r="L90" s="107"/>
      <c r="M90" s="287" t="s">
        <v>253</v>
      </c>
      <c r="N90" s="107" t="s">
        <v>437</v>
      </c>
      <c r="O90" s="287" t="s">
        <v>253</v>
      </c>
      <c r="P90" s="107" t="s">
        <v>437</v>
      </c>
      <c r="Q90" s="341"/>
      <c r="R90" s="300"/>
      <c r="S90" s="306"/>
      <c r="T90" s="300"/>
      <c r="U90" s="300"/>
    </row>
    <row r="91" spans="1:21" ht="105" customHeight="1" x14ac:dyDescent="0.25">
      <c r="A91" s="300"/>
      <c r="B91" s="301"/>
      <c r="C91" s="300"/>
      <c r="D91" s="287"/>
      <c r="E91" s="287"/>
      <c r="F91" s="107" t="s">
        <v>438</v>
      </c>
      <c r="G91" s="301"/>
      <c r="H91" s="107"/>
      <c r="I91" s="287"/>
      <c r="J91" s="107" t="s">
        <v>255</v>
      </c>
      <c r="K91" s="301"/>
      <c r="L91" s="107"/>
      <c r="M91" s="287"/>
      <c r="N91" s="107" t="s">
        <v>438</v>
      </c>
      <c r="O91" s="287"/>
      <c r="P91" s="107" t="s">
        <v>438</v>
      </c>
      <c r="Q91" s="341"/>
      <c r="R91" s="300"/>
      <c r="S91" s="306"/>
      <c r="T91" s="300"/>
      <c r="U91" s="300"/>
    </row>
    <row r="92" spans="1:21" ht="108" customHeight="1" x14ac:dyDescent="0.25">
      <c r="A92" s="300"/>
      <c r="B92" s="308" t="s">
        <v>256</v>
      </c>
      <c r="C92" s="300"/>
      <c r="D92" s="287" t="s">
        <v>257</v>
      </c>
      <c r="E92" s="287" t="s">
        <v>257</v>
      </c>
      <c r="F92" s="107" t="s">
        <v>1108</v>
      </c>
      <c r="G92" s="308"/>
      <c r="H92" s="107"/>
      <c r="I92" s="287" t="s">
        <v>257</v>
      </c>
      <c r="J92" s="107" t="s">
        <v>1110</v>
      </c>
      <c r="K92" s="308"/>
      <c r="L92" s="107"/>
      <c r="M92" s="287" t="s">
        <v>257</v>
      </c>
      <c r="N92" s="107" t="s">
        <v>1108</v>
      </c>
      <c r="O92" s="287" t="s">
        <v>257</v>
      </c>
      <c r="P92" s="107" t="s">
        <v>1108</v>
      </c>
      <c r="Q92" s="341"/>
      <c r="R92" s="300"/>
      <c r="S92" s="306"/>
      <c r="T92" s="300"/>
      <c r="U92" s="300"/>
    </row>
    <row r="93" spans="1:21" ht="94.5" customHeight="1" x14ac:dyDescent="0.25">
      <c r="A93" s="300"/>
      <c r="B93" s="301"/>
      <c r="C93" s="300"/>
      <c r="D93" s="287"/>
      <c r="E93" s="287"/>
      <c r="F93" s="107" t="s">
        <v>1109</v>
      </c>
      <c r="G93" s="301"/>
      <c r="H93" s="107"/>
      <c r="I93" s="287"/>
      <c r="J93" s="107" t="s">
        <v>1111</v>
      </c>
      <c r="K93" s="301"/>
      <c r="L93" s="107"/>
      <c r="M93" s="287"/>
      <c r="N93" s="107" t="s">
        <v>1109</v>
      </c>
      <c r="O93" s="287"/>
      <c r="P93" s="107" t="s">
        <v>1109</v>
      </c>
      <c r="Q93" s="341"/>
      <c r="R93" s="300"/>
      <c r="S93" s="306"/>
      <c r="T93" s="300"/>
      <c r="U93" s="300"/>
    </row>
    <row r="94" spans="1:21" ht="83.25" customHeight="1" x14ac:dyDescent="0.25">
      <c r="A94" s="300"/>
      <c r="B94" s="308" t="s">
        <v>260</v>
      </c>
      <c r="C94" s="300"/>
      <c r="D94" s="287" t="s">
        <v>441</v>
      </c>
      <c r="E94" s="287" t="s">
        <v>441</v>
      </c>
      <c r="F94" s="107" t="s">
        <v>441</v>
      </c>
      <c r="G94" s="308"/>
      <c r="H94" s="107"/>
      <c r="I94" s="287" t="s">
        <v>261</v>
      </c>
      <c r="J94" s="107" t="s">
        <v>262</v>
      </c>
      <c r="K94" s="308"/>
      <c r="L94" s="107"/>
      <c r="M94" s="287" t="s">
        <v>441</v>
      </c>
      <c r="N94" s="107" t="s">
        <v>441</v>
      </c>
      <c r="O94" s="287" t="s">
        <v>441</v>
      </c>
      <c r="P94" s="107" t="s">
        <v>441</v>
      </c>
      <c r="Q94" s="341"/>
      <c r="R94" s="300"/>
      <c r="S94" s="306"/>
      <c r="T94" s="300"/>
      <c r="U94" s="300"/>
    </row>
    <row r="95" spans="1:21" ht="107.25" customHeight="1" x14ac:dyDescent="0.25">
      <c r="A95" s="301"/>
      <c r="B95" s="301"/>
      <c r="C95" s="301"/>
      <c r="D95" s="287"/>
      <c r="E95" s="287"/>
      <c r="F95" s="107" t="s">
        <v>442</v>
      </c>
      <c r="G95" s="301"/>
      <c r="H95" s="107"/>
      <c r="I95" s="287"/>
      <c r="J95" s="107" t="s">
        <v>263</v>
      </c>
      <c r="K95" s="301"/>
      <c r="L95" s="107"/>
      <c r="M95" s="287"/>
      <c r="N95" s="107" t="s">
        <v>442</v>
      </c>
      <c r="O95" s="287"/>
      <c r="P95" s="107" t="s">
        <v>442</v>
      </c>
      <c r="Q95" s="341"/>
      <c r="R95" s="300"/>
      <c r="S95" s="306"/>
      <c r="T95" s="300"/>
      <c r="U95" s="300"/>
    </row>
    <row r="96" spans="1:21" ht="79.5" customHeight="1" x14ac:dyDescent="0.25">
      <c r="A96" s="308" t="s">
        <v>16</v>
      </c>
      <c r="B96" s="308" t="s">
        <v>443</v>
      </c>
      <c r="C96" s="308" t="s">
        <v>265</v>
      </c>
      <c r="D96" s="287" t="s">
        <v>266</v>
      </c>
      <c r="E96" s="287" t="s">
        <v>266</v>
      </c>
      <c r="F96" s="107" t="s">
        <v>886</v>
      </c>
      <c r="G96" s="308"/>
      <c r="H96" s="107"/>
      <c r="I96" s="287" t="s">
        <v>266</v>
      </c>
      <c r="J96" s="107" t="s">
        <v>267</v>
      </c>
      <c r="K96" s="308"/>
      <c r="L96" s="107"/>
      <c r="M96" s="287" t="s">
        <v>266</v>
      </c>
      <c r="N96" s="107" t="s">
        <v>1073</v>
      </c>
      <c r="O96" s="287" t="s">
        <v>266</v>
      </c>
      <c r="P96" s="107" t="s">
        <v>886</v>
      </c>
      <c r="Q96" s="342"/>
      <c r="R96" s="301"/>
      <c r="S96" s="307"/>
      <c r="T96" s="301"/>
      <c r="U96" s="301"/>
    </row>
    <row r="97" spans="1:21" ht="102" customHeight="1" x14ac:dyDescent="0.25">
      <c r="A97" s="300"/>
      <c r="B97" s="301"/>
      <c r="C97" s="300"/>
      <c r="D97" s="287"/>
      <c r="E97" s="287"/>
      <c r="F97" s="107" t="s">
        <v>887</v>
      </c>
      <c r="G97" s="301"/>
      <c r="H97" s="107"/>
      <c r="I97" s="287"/>
      <c r="J97" s="107" t="s">
        <v>271</v>
      </c>
      <c r="K97" s="301"/>
      <c r="L97" s="107"/>
      <c r="M97" s="287"/>
      <c r="N97" s="107" t="s">
        <v>1074</v>
      </c>
      <c r="O97" s="287"/>
      <c r="P97" s="107" t="s">
        <v>887</v>
      </c>
      <c r="Q97" s="340" t="s">
        <v>268</v>
      </c>
      <c r="R97" s="308" t="s">
        <v>269</v>
      </c>
      <c r="S97" s="305">
        <v>1000000</v>
      </c>
      <c r="T97" s="308"/>
      <c r="U97" s="308"/>
    </row>
    <row r="98" spans="1:21" ht="117" customHeight="1" x14ac:dyDescent="0.25">
      <c r="A98" s="300"/>
      <c r="B98" s="308" t="s">
        <v>272</v>
      </c>
      <c r="C98" s="300"/>
      <c r="D98" s="287" t="s">
        <v>999</v>
      </c>
      <c r="E98" s="287" t="s">
        <v>999</v>
      </c>
      <c r="F98" s="107" t="s">
        <v>1000</v>
      </c>
      <c r="G98" s="308"/>
      <c r="H98" s="107"/>
      <c r="I98" s="287" t="s">
        <v>273</v>
      </c>
      <c r="J98" s="107" t="s">
        <v>274</v>
      </c>
      <c r="K98" s="308"/>
      <c r="L98" s="107"/>
      <c r="M98" s="287" t="s">
        <v>273</v>
      </c>
      <c r="N98" s="107" t="s">
        <v>446</v>
      </c>
      <c r="O98" s="287" t="s">
        <v>273</v>
      </c>
      <c r="P98" s="107" t="s">
        <v>446</v>
      </c>
      <c r="Q98" s="341"/>
      <c r="R98" s="300"/>
      <c r="S98" s="306"/>
      <c r="T98" s="300"/>
      <c r="U98" s="300"/>
    </row>
    <row r="99" spans="1:21" ht="96" customHeight="1" x14ac:dyDescent="0.25">
      <c r="A99" s="300"/>
      <c r="B99" s="301"/>
      <c r="C99" s="300"/>
      <c r="D99" s="287"/>
      <c r="E99" s="287"/>
      <c r="F99" s="107" t="s">
        <v>447</v>
      </c>
      <c r="G99" s="301"/>
      <c r="H99" s="107"/>
      <c r="I99" s="287"/>
      <c r="J99" s="107" t="s">
        <v>275</v>
      </c>
      <c r="K99" s="301"/>
      <c r="L99" s="107"/>
      <c r="M99" s="287"/>
      <c r="N99" s="107" t="s">
        <v>447</v>
      </c>
      <c r="O99" s="287"/>
      <c r="P99" s="107" t="s">
        <v>447</v>
      </c>
      <c r="Q99" s="341"/>
      <c r="R99" s="300"/>
      <c r="S99" s="306"/>
      <c r="T99" s="300"/>
      <c r="U99" s="300"/>
    </row>
    <row r="100" spans="1:21" ht="91.5" customHeight="1" x14ac:dyDescent="0.25">
      <c r="A100" s="300"/>
      <c r="B100" s="308" t="s">
        <v>1001</v>
      </c>
      <c r="C100" s="300"/>
      <c r="D100" s="287" t="s">
        <v>277</v>
      </c>
      <c r="E100" s="287" t="s">
        <v>277</v>
      </c>
      <c r="F100" s="107" t="s">
        <v>277</v>
      </c>
      <c r="G100" s="308"/>
      <c r="H100" s="107"/>
      <c r="I100" s="287" t="s">
        <v>277</v>
      </c>
      <c r="J100" s="107" t="s">
        <v>277</v>
      </c>
      <c r="K100" s="308"/>
      <c r="L100" s="107"/>
      <c r="M100" s="287" t="s">
        <v>277</v>
      </c>
      <c r="N100" s="107" t="s">
        <v>277</v>
      </c>
      <c r="O100" s="287" t="s">
        <v>277</v>
      </c>
      <c r="P100" s="107" t="s">
        <v>277</v>
      </c>
      <c r="Q100" s="341"/>
      <c r="R100" s="300"/>
      <c r="S100" s="306"/>
      <c r="T100" s="300"/>
      <c r="U100" s="300"/>
    </row>
    <row r="101" spans="1:21" ht="100.5" customHeight="1" x14ac:dyDescent="0.25">
      <c r="A101" s="300"/>
      <c r="B101" s="301"/>
      <c r="C101" s="301"/>
      <c r="D101" s="287"/>
      <c r="E101" s="287"/>
      <c r="F101" s="107" t="s">
        <v>448</v>
      </c>
      <c r="G101" s="301"/>
      <c r="H101" s="107"/>
      <c r="I101" s="287"/>
      <c r="J101" s="107" t="s">
        <v>278</v>
      </c>
      <c r="K101" s="301"/>
      <c r="L101" s="107"/>
      <c r="M101" s="287"/>
      <c r="N101" s="107" t="s">
        <v>448</v>
      </c>
      <c r="O101" s="287"/>
      <c r="P101" s="107" t="s">
        <v>448</v>
      </c>
      <c r="Q101" s="341"/>
      <c r="R101" s="300"/>
      <c r="S101" s="306"/>
      <c r="T101" s="300"/>
      <c r="U101" s="300"/>
    </row>
    <row r="102" spans="1:21" ht="63" customHeight="1" x14ac:dyDescent="0.25">
      <c r="A102" s="300"/>
      <c r="B102" s="308" t="s">
        <v>279</v>
      </c>
      <c r="C102" s="308" t="s">
        <v>280</v>
      </c>
      <c r="D102" s="287" t="s">
        <v>449</v>
      </c>
      <c r="E102" s="287" t="s">
        <v>449</v>
      </c>
      <c r="F102" s="107" t="s">
        <v>450</v>
      </c>
      <c r="G102" s="308"/>
      <c r="H102" s="107"/>
      <c r="I102" s="287" t="s">
        <v>281</v>
      </c>
      <c r="J102" s="107" t="s">
        <v>282</v>
      </c>
      <c r="K102" s="308"/>
      <c r="L102" s="107"/>
      <c r="M102" s="287" t="s">
        <v>449</v>
      </c>
      <c r="N102" s="107" t="s">
        <v>450</v>
      </c>
      <c r="O102" s="287" t="s">
        <v>449</v>
      </c>
      <c r="P102" s="107" t="s">
        <v>450</v>
      </c>
      <c r="Q102" s="342"/>
      <c r="R102" s="301"/>
      <c r="S102" s="306"/>
      <c r="T102" s="301"/>
      <c r="U102" s="301"/>
    </row>
    <row r="103" spans="1:21" ht="66.75" customHeight="1" x14ac:dyDescent="0.25">
      <c r="A103" s="300"/>
      <c r="B103" s="301"/>
      <c r="C103" s="300"/>
      <c r="D103" s="287"/>
      <c r="E103" s="287"/>
      <c r="F103" s="107" t="s">
        <v>1002</v>
      </c>
      <c r="G103" s="301"/>
      <c r="H103" s="107"/>
      <c r="I103" s="287"/>
      <c r="J103" s="107" t="s">
        <v>287</v>
      </c>
      <c r="K103" s="301"/>
      <c r="L103" s="107"/>
      <c r="M103" s="287"/>
      <c r="N103" s="107" t="s">
        <v>451</v>
      </c>
      <c r="O103" s="287"/>
      <c r="P103" s="107" t="s">
        <v>451</v>
      </c>
      <c r="Q103" s="340" t="s">
        <v>283</v>
      </c>
      <c r="R103" s="308" t="s">
        <v>284</v>
      </c>
      <c r="S103" s="306"/>
      <c r="T103" s="308"/>
      <c r="U103" s="308"/>
    </row>
    <row r="104" spans="1:21" ht="81" customHeight="1" x14ac:dyDescent="0.25">
      <c r="A104" s="300"/>
      <c r="B104" s="308" t="s">
        <v>288</v>
      </c>
      <c r="C104" s="300"/>
      <c r="D104" s="287" t="s">
        <v>289</v>
      </c>
      <c r="E104" s="287" t="s">
        <v>289</v>
      </c>
      <c r="F104" s="107" t="s">
        <v>452</v>
      </c>
      <c r="G104" s="308"/>
      <c r="H104" s="107"/>
      <c r="I104" s="287" t="s">
        <v>289</v>
      </c>
      <c r="J104" s="107" t="s">
        <v>290</v>
      </c>
      <c r="K104" s="308"/>
      <c r="L104" s="107"/>
      <c r="M104" s="287" t="s">
        <v>289</v>
      </c>
      <c r="N104" s="107" t="s">
        <v>452</v>
      </c>
      <c r="O104" s="287" t="s">
        <v>289</v>
      </c>
      <c r="P104" s="107" t="s">
        <v>452</v>
      </c>
      <c r="Q104" s="341"/>
      <c r="R104" s="301"/>
      <c r="S104" s="306"/>
      <c r="T104" s="300"/>
      <c r="U104" s="300"/>
    </row>
    <row r="105" spans="1:21" ht="95.25" customHeight="1" x14ac:dyDescent="0.25">
      <c r="A105" s="300"/>
      <c r="B105" s="301"/>
      <c r="C105" s="300"/>
      <c r="D105" s="287"/>
      <c r="E105" s="287"/>
      <c r="F105" s="107" t="s">
        <v>453</v>
      </c>
      <c r="G105" s="301"/>
      <c r="H105" s="107"/>
      <c r="I105" s="287"/>
      <c r="J105" s="107" t="s">
        <v>293</v>
      </c>
      <c r="K105" s="301"/>
      <c r="L105" s="107"/>
      <c r="M105" s="287"/>
      <c r="N105" s="107" t="s">
        <v>453</v>
      </c>
      <c r="O105" s="287"/>
      <c r="P105" s="107" t="s">
        <v>453</v>
      </c>
      <c r="Q105" s="341"/>
      <c r="R105" s="308" t="s">
        <v>291</v>
      </c>
      <c r="S105" s="306"/>
      <c r="T105" s="300"/>
      <c r="U105" s="300"/>
    </row>
    <row r="106" spans="1:21" ht="67.5" x14ac:dyDescent="0.25">
      <c r="A106" s="300"/>
      <c r="B106" s="308" t="s">
        <v>294</v>
      </c>
      <c r="C106" s="300"/>
      <c r="D106" s="287" t="s">
        <v>295</v>
      </c>
      <c r="E106" s="287" t="s">
        <v>295</v>
      </c>
      <c r="F106" s="107" t="s">
        <v>454</v>
      </c>
      <c r="G106" s="308"/>
      <c r="H106" s="107"/>
      <c r="I106" s="287" t="s">
        <v>295</v>
      </c>
      <c r="J106" s="107" t="s">
        <v>296</v>
      </c>
      <c r="K106" s="308"/>
      <c r="L106" s="107"/>
      <c r="M106" s="287" t="s">
        <v>295</v>
      </c>
      <c r="N106" s="107" t="s">
        <v>454</v>
      </c>
      <c r="O106" s="287" t="s">
        <v>295</v>
      </c>
      <c r="P106" s="107" t="s">
        <v>454</v>
      </c>
      <c r="Q106" s="341"/>
      <c r="R106" s="301"/>
      <c r="S106" s="306"/>
      <c r="T106" s="300"/>
      <c r="U106" s="300"/>
    </row>
    <row r="107" spans="1:21" ht="111" customHeight="1" x14ac:dyDescent="0.25">
      <c r="A107" s="300"/>
      <c r="B107" s="301"/>
      <c r="C107" s="300"/>
      <c r="D107" s="287"/>
      <c r="E107" s="287"/>
      <c r="F107" s="107" t="s">
        <v>1112</v>
      </c>
      <c r="G107" s="301"/>
      <c r="H107" s="107"/>
      <c r="I107" s="287"/>
      <c r="J107" s="107" t="s">
        <v>1113</v>
      </c>
      <c r="K107" s="301"/>
      <c r="L107" s="107"/>
      <c r="M107" s="287"/>
      <c r="N107" s="107" t="s">
        <v>1112</v>
      </c>
      <c r="O107" s="287"/>
      <c r="P107" s="107" t="s">
        <v>1112</v>
      </c>
      <c r="Q107" s="341"/>
      <c r="R107" s="308" t="s">
        <v>297</v>
      </c>
      <c r="S107" s="306"/>
      <c r="T107" s="300"/>
      <c r="U107" s="300"/>
    </row>
    <row r="108" spans="1:21" ht="115.5" customHeight="1" x14ac:dyDescent="0.25">
      <c r="A108" s="300"/>
      <c r="B108" s="308" t="s">
        <v>300</v>
      </c>
      <c r="C108" s="300"/>
      <c r="D108" s="287" t="s">
        <v>456</v>
      </c>
      <c r="E108" s="287" t="s">
        <v>456</v>
      </c>
      <c r="F108" s="107" t="s">
        <v>457</v>
      </c>
      <c r="G108" s="308"/>
      <c r="H108" s="107"/>
      <c r="I108" s="287" t="s">
        <v>301</v>
      </c>
      <c r="J108" s="107" t="s">
        <v>302</v>
      </c>
      <c r="K108" s="308"/>
      <c r="L108" s="107"/>
      <c r="M108" s="287" t="s">
        <v>456</v>
      </c>
      <c r="N108" s="107" t="s">
        <v>457</v>
      </c>
      <c r="O108" s="287" t="s">
        <v>456</v>
      </c>
      <c r="P108" s="107" t="s">
        <v>457</v>
      </c>
      <c r="Q108" s="341"/>
      <c r="R108" s="301"/>
      <c r="S108" s="306"/>
      <c r="T108" s="300"/>
      <c r="U108" s="300"/>
    </row>
    <row r="109" spans="1:21" ht="106.5" customHeight="1" x14ac:dyDescent="0.25">
      <c r="A109" s="300"/>
      <c r="B109" s="301"/>
      <c r="C109" s="300"/>
      <c r="D109" s="287"/>
      <c r="E109" s="287"/>
      <c r="F109" s="107" t="s">
        <v>1114</v>
      </c>
      <c r="G109" s="301"/>
      <c r="H109" s="107"/>
      <c r="I109" s="287"/>
      <c r="J109" s="107" t="s">
        <v>305</v>
      </c>
      <c r="K109" s="301"/>
      <c r="L109" s="107"/>
      <c r="M109" s="287"/>
      <c r="N109" s="107" t="s">
        <v>458</v>
      </c>
      <c r="O109" s="287"/>
      <c r="P109" s="107" t="s">
        <v>458</v>
      </c>
      <c r="Q109" s="341"/>
      <c r="R109" s="308" t="s">
        <v>303</v>
      </c>
      <c r="S109" s="306"/>
      <c r="T109" s="300"/>
      <c r="U109" s="300"/>
    </row>
    <row r="110" spans="1:21" ht="93.75" customHeight="1" x14ac:dyDescent="0.25">
      <c r="A110" s="300"/>
      <c r="B110" s="308" t="s">
        <v>306</v>
      </c>
      <c r="C110" s="300"/>
      <c r="D110" s="287" t="s">
        <v>307</v>
      </c>
      <c r="E110" s="287" t="s">
        <v>307</v>
      </c>
      <c r="F110" s="107" t="s">
        <v>459</v>
      </c>
      <c r="G110" s="308"/>
      <c r="H110" s="107"/>
      <c r="I110" s="287" t="s">
        <v>307</v>
      </c>
      <c r="J110" s="107" t="s">
        <v>308</v>
      </c>
      <c r="K110" s="308"/>
      <c r="L110" s="107"/>
      <c r="M110" s="287" t="s">
        <v>307</v>
      </c>
      <c r="N110" s="107" t="s">
        <v>459</v>
      </c>
      <c r="O110" s="287" t="s">
        <v>307</v>
      </c>
      <c r="P110" s="107" t="s">
        <v>459</v>
      </c>
      <c r="Q110" s="341"/>
      <c r="R110" s="301"/>
      <c r="S110" s="306"/>
      <c r="T110" s="300"/>
      <c r="U110" s="300"/>
    </row>
    <row r="111" spans="1:21" ht="125.25" customHeight="1" x14ac:dyDescent="0.25">
      <c r="A111" s="300"/>
      <c r="B111" s="301"/>
      <c r="C111" s="300"/>
      <c r="D111" s="287"/>
      <c r="E111" s="287"/>
      <c r="F111" s="107" t="s">
        <v>460</v>
      </c>
      <c r="G111" s="301"/>
      <c r="H111" s="107"/>
      <c r="I111" s="287"/>
      <c r="J111" s="107" t="s">
        <v>311</v>
      </c>
      <c r="K111" s="301"/>
      <c r="L111" s="107"/>
      <c r="M111" s="287"/>
      <c r="N111" s="107" t="s">
        <v>460</v>
      </c>
      <c r="O111" s="287"/>
      <c r="P111" s="107" t="s">
        <v>460</v>
      </c>
      <c r="Q111" s="341"/>
      <c r="R111" s="308" t="s">
        <v>309</v>
      </c>
      <c r="S111" s="306"/>
      <c r="T111" s="300"/>
      <c r="U111" s="300"/>
    </row>
    <row r="112" spans="1:21" ht="99" customHeight="1" x14ac:dyDescent="0.25">
      <c r="A112" s="300"/>
      <c r="B112" s="308" t="s">
        <v>312</v>
      </c>
      <c r="C112" s="300"/>
      <c r="D112" s="287" t="s">
        <v>313</v>
      </c>
      <c r="E112" s="287" t="s">
        <v>313</v>
      </c>
      <c r="F112" s="107" t="s">
        <v>314</v>
      </c>
      <c r="G112" s="308"/>
      <c r="H112" s="107"/>
      <c r="I112" s="287" t="s">
        <v>313</v>
      </c>
      <c r="J112" s="107" t="s">
        <v>314</v>
      </c>
      <c r="K112" s="308"/>
      <c r="L112" s="107"/>
      <c r="M112" s="287" t="s">
        <v>313</v>
      </c>
      <c r="N112" s="107" t="s">
        <v>314</v>
      </c>
      <c r="O112" s="287" t="s">
        <v>313</v>
      </c>
      <c r="P112" s="107" t="s">
        <v>314</v>
      </c>
      <c r="Q112" s="341"/>
      <c r="R112" s="301"/>
      <c r="S112" s="306"/>
      <c r="T112" s="300"/>
      <c r="U112" s="300"/>
    </row>
    <row r="113" spans="1:21" ht="129" customHeight="1" x14ac:dyDescent="0.25">
      <c r="A113" s="301"/>
      <c r="B113" s="301"/>
      <c r="C113" s="301"/>
      <c r="D113" s="287"/>
      <c r="E113" s="287"/>
      <c r="F113" s="107" t="s">
        <v>317</v>
      </c>
      <c r="G113" s="301"/>
      <c r="H113" s="107"/>
      <c r="I113" s="287"/>
      <c r="J113" s="107" t="s">
        <v>317</v>
      </c>
      <c r="K113" s="301"/>
      <c r="L113" s="107"/>
      <c r="M113" s="287"/>
      <c r="N113" s="107" t="s">
        <v>317</v>
      </c>
      <c r="O113" s="287"/>
      <c r="P113" s="107" t="s">
        <v>317</v>
      </c>
      <c r="Q113" s="342"/>
      <c r="R113" s="115" t="s">
        <v>315</v>
      </c>
      <c r="S113" s="307"/>
      <c r="T113" s="301"/>
      <c r="U113" s="301"/>
    </row>
    <row r="114" spans="1:21" ht="148.5" customHeight="1" x14ac:dyDescent="0.25">
      <c r="A114" s="329" t="s">
        <v>461</v>
      </c>
      <c r="B114" s="332" t="s">
        <v>1138</v>
      </c>
      <c r="C114" s="320" t="s">
        <v>463</v>
      </c>
      <c r="D114" s="320" t="s">
        <v>464</v>
      </c>
      <c r="E114" s="321"/>
      <c r="F114" s="129"/>
      <c r="G114" s="321"/>
      <c r="H114" s="128"/>
      <c r="I114" s="321"/>
      <c r="J114" s="129"/>
      <c r="K114" s="321"/>
      <c r="L114" s="128"/>
      <c r="M114" s="318" t="s">
        <v>465</v>
      </c>
      <c r="N114" s="129" t="s">
        <v>466</v>
      </c>
      <c r="O114" s="128" t="s">
        <v>890</v>
      </c>
      <c r="P114" s="128" t="s">
        <v>1122</v>
      </c>
      <c r="Q114" s="332" t="s">
        <v>467</v>
      </c>
      <c r="R114" s="332" t="s">
        <v>1139</v>
      </c>
      <c r="S114" s="354">
        <v>719812.45155999996</v>
      </c>
      <c r="T114" s="355" t="s">
        <v>1140</v>
      </c>
      <c r="U114" s="128"/>
    </row>
    <row r="115" spans="1:21" ht="148.5" customHeight="1" x14ac:dyDescent="0.25">
      <c r="A115" s="330"/>
      <c r="B115" s="332"/>
      <c r="C115" s="320"/>
      <c r="D115" s="320"/>
      <c r="E115" s="321"/>
      <c r="F115" s="129"/>
      <c r="G115" s="321"/>
      <c r="H115" s="129"/>
      <c r="I115" s="321"/>
      <c r="J115" s="129"/>
      <c r="K115" s="321"/>
      <c r="L115" s="129"/>
      <c r="M115" s="319"/>
      <c r="N115" s="129" t="s">
        <v>470</v>
      </c>
      <c r="O115" s="128" t="s">
        <v>894</v>
      </c>
      <c r="P115" s="129" t="s">
        <v>1123</v>
      </c>
      <c r="Q115" s="332"/>
      <c r="R115" s="332"/>
      <c r="S115" s="354"/>
      <c r="T115" s="355"/>
      <c r="U115" s="128"/>
    </row>
    <row r="116" spans="1:21" ht="148.5" customHeight="1" x14ac:dyDescent="0.25">
      <c r="A116" s="330"/>
      <c r="B116" s="320" t="s">
        <v>471</v>
      </c>
      <c r="C116" s="320"/>
      <c r="D116" s="320" t="s">
        <v>472</v>
      </c>
      <c r="E116" s="321"/>
      <c r="F116" s="129"/>
      <c r="G116" s="321"/>
      <c r="H116" s="129"/>
      <c r="I116" s="321"/>
      <c r="J116" s="129"/>
      <c r="K116" s="321"/>
      <c r="L116" s="129"/>
      <c r="M116" s="318" t="s">
        <v>473</v>
      </c>
      <c r="N116" s="129" t="s">
        <v>474</v>
      </c>
      <c r="O116" s="321" t="s">
        <v>896</v>
      </c>
      <c r="P116" s="128" t="s">
        <v>1120</v>
      </c>
      <c r="Q116" s="332"/>
      <c r="R116" s="332"/>
      <c r="S116" s="354"/>
      <c r="T116" s="355"/>
      <c r="U116" s="128"/>
    </row>
    <row r="117" spans="1:21" ht="148.5" customHeight="1" x14ac:dyDescent="0.25">
      <c r="A117" s="330"/>
      <c r="B117" s="320"/>
      <c r="C117" s="320"/>
      <c r="D117" s="320"/>
      <c r="E117" s="321"/>
      <c r="F117" s="129"/>
      <c r="G117" s="321"/>
      <c r="H117" s="129"/>
      <c r="I117" s="321"/>
      <c r="J117" s="129"/>
      <c r="K117" s="321"/>
      <c r="L117" s="129"/>
      <c r="M117" s="319"/>
      <c r="N117" s="129" t="s">
        <v>475</v>
      </c>
      <c r="O117" s="321"/>
      <c r="P117" s="128" t="s">
        <v>1121</v>
      </c>
      <c r="Q117" s="332"/>
      <c r="R117" s="332"/>
      <c r="S117" s="354"/>
      <c r="T117" s="355"/>
      <c r="U117" s="128"/>
    </row>
    <row r="118" spans="1:21" ht="96" customHeight="1" x14ac:dyDescent="0.25">
      <c r="A118" s="330"/>
      <c r="B118" s="320" t="s">
        <v>476</v>
      </c>
      <c r="C118" s="320"/>
      <c r="D118" s="320" t="s">
        <v>477</v>
      </c>
      <c r="E118" s="321"/>
      <c r="F118" s="129"/>
      <c r="G118" s="321"/>
      <c r="H118" s="129"/>
      <c r="I118" s="321"/>
      <c r="J118" s="129"/>
      <c r="K118" s="321"/>
      <c r="L118" s="129"/>
      <c r="M118" s="318" t="s">
        <v>478</v>
      </c>
      <c r="N118" s="129" t="s">
        <v>479</v>
      </c>
      <c r="O118" s="321" t="s">
        <v>896</v>
      </c>
      <c r="P118" s="128" t="s">
        <v>1118</v>
      </c>
      <c r="Q118" s="332"/>
      <c r="R118" s="332"/>
      <c r="S118" s="354"/>
      <c r="T118" s="355"/>
      <c r="U118" s="128"/>
    </row>
    <row r="119" spans="1:21" ht="96" customHeight="1" x14ac:dyDescent="0.25">
      <c r="A119" s="330"/>
      <c r="B119" s="320"/>
      <c r="C119" s="320"/>
      <c r="D119" s="320"/>
      <c r="E119" s="321"/>
      <c r="F119" s="129"/>
      <c r="G119" s="321"/>
      <c r="H119" s="129"/>
      <c r="I119" s="321"/>
      <c r="J119" s="129"/>
      <c r="K119" s="321"/>
      <c r="L119" s="129"/>
      <c r="M119" s="319"/>
      <c r="N119" s="129" t="s">
        <v>480</v>
      </c>
      <c r="O119" s="321"/>
      <c r="P119" s="128" t="s">
        <v>1119</v>
      </c>
      <c r="Q119" s="332"/>
      <c r="R119" s="332"/>
      <c r="S119" s="354"/>
      <c r="T119" s="355"/>
      <c r="U119" s="128"/>
    </row>
    <row r="120" spans="1:21" ht="86.25" customHeight="1" x14ac:dyDescent="0.25">
      <c r="A120" s="330"/>
      <c r="B120" s="320" t="s">
        <v>481</v>
      </c>
      <c r="C120" s="320"/>
      <c r="D120" s="320" t="s">
        <v>1115</v>
      </c>
      <c r="E120" s="321"/>
      <c r="F120" s="129"/>
      <c r="G120" s="321"/>
      <c r="H120" s="129"/>
      <c r="I120" s="321"/>
      <c r="J120" s="129"/>
      <c r="K120" s="321"/>
      <c r="L120" s="129"/>
      <c r="M120" s="318" t="s">
        <v>1075</v>
      </c>
      <c r="N120" s="129" t="s">
        <v>1076</v>
      </c>
      <c r="O120" s="321" t="s">
        <v>899</v>
      </c>
      <c r="P120" s="128" t="s">
        <v>1117</v>
      </c>
      <c r="Q120" s="332"/>
      <c r="R120" s="332"/>
      <c r="S120" s="354"/>
      <c r="T120" s="355"/>
      <c r="U120" s="128"/>
    </row>
    <row r="121" spans="1:21" ht="86.25" customHeight="1" x14ac:dyDescent="0.25">
      <c r="A121" s="330"/>
      <c r="B121" s="320"/>
      <c r="C121" s="320"/>
      <c r="D121" s="320"/>
      <c r="E121" s="321"/>
      <c r="F121" s="129"/>
      <c r="G121" s="321"/>
      <c r="H121" s="129"/>
      <c r="I121" s="321"/>
      <c r="J121" s="129"/>
      <c r="K121" s="321"/>
      <c r="L121" s="129"/>
      <c r="M121" s="319"/>
      <c r="N121" s="129" t="s">
        <v>1077</v>
      </c>
      <c r="O121" s="321"/>
      <c r="P121" s="128" t="s">
        <v>1116</v>
      </c>
      <c r="Q121" s="332"/>
      <c r="R121" s="332"/>
      <c r="S121" s="354"/>
      <c r="T121" s="355"/>
      <c r="U121" s="128"/>
    </row>
    <row r="122" spans="1:21" ht="67.5" customHeight="1" x14ac:dyDescent="0.25">
      <c r="A122" s="330"/>
      <c r="B122" s="320" t="s">
        <v>486</v>
      </c>
      <c r="C122" s="320"/>
      <c r="D122" s="320" t="s">
        <v>487</v>
      </c>
      <c r="E122" s="321"/>
      <c r="F122" s="129"/>
      <c r="G122" s="321"/>
      <c r="H122" s="129"/>
      <c r="I122" s="321"/>
      <c r="J122" s="129"/>
      <c r="K122" s="321"/>
      <c r="L122" s="129"/>
      <c r="M122" s="325" t="s">
        <v>488</v>
      </c>
      <c r="N122" s="129"/>
      <c r="O122" s="128"/>
      <c r="P122" s="128"/>
      <c r="Q122" s="332"/>
      <c r="R122" s="332"/>
      <c r="S122" s="354"/>
      <c r="T122" s="355"/>
      <c r="U122" s="128"/>
    </row>
    <row r="123" spans="1:21" ht="67.5" customHeight="1" x14ac:dyDescent="0.25">
      <c r="A123" s="330"/>
      <c r="B123" s="320"/>
      <c r="C123" s="320"/>
      <c r="D123" s="320"/>
      <c r="E123" s="321"/>
      <c r="F123" s="129"/>
      <c r="G123" s="321"/>
      <c r="H123" s="129"/>
      <c r="I123" s="321"/>
      <c r="J123" s="129"/>
      <c r="K123" s="321"/>
      <c r="L123" s="129"/>
      <c r="M123" s="326"/>
      <c r="N123" s="129"/>
      <c r="O123" s="128"/>
      <c r="P123" s="128"/>
      <c r="Q123" s="332"/>
      <c r="R123" s="332"/>
      <c r="S123" s="354"/>
      <c r="T123" s="355"/>
      <c r="U123" s="128"/>
    </row>
    <row r="124" spans="1:21" ht="66" customHeight="1" x14ac:dyDescent="0.25">
      <c r="A124" s="330"/>
      <c r="B124" s="320" t="s">
        <v>1141</v>
      </c>
      <c r="C124" s="320"/>
      <c r="D124" s="320" t="s">
        <v>490</v>
      </c>
      <c r="E124" s="321"/>
      <c r="F124" s="129"/>
      <c r="G124" s="321"/>
      <c r="H124" s="129"/>
      <c r="I124" s="321"/>
      <c r="J124" s="129"/>
      <c r="K124" s="321"/>
      <c r="L124" s="129"/>
      <c r="M124" s="325" t="s">
        <v>488</v>
      </c>
      <c r="N124" s="129"/>
      <c r="O124" s="128"/>
      <c r="P124" s="128"/>
      <c r="Q124" s="332"/>
      <c r="R124" s="332"/>
      <c r="S124" s="354"/>
      <c r="T124" s="355"/>
      <c r="U124" s="128"/>
    </row>
    <row r="125" spans="1:21" ht="66" customHeight="1" x14ac:dyDescent="0.25">
      <c r="A125" s="330"/>
      <c r="B125" s="320"/>
      <c r="C125" s="320"/>
      <c r="D125" s="320"/>
      <c r="E125" s="321"/>
      <c r="F125" s="129"/>
      <c r="G125" s="321"/>
      <c r="H125" s="129"/>
      <c r="I125" s="321"/>
      <c r="J125" s="129"/>
      <c r="K125" s="321"/>
      <c r="L125" s="129"/>
      <c r="M125" s="326"/>
      <c r="N125" s="129"/>
      <c r="O125" s="128"/>
      <c r="P125" s="128"/>
      <c r="Q125" s="332"/>
      <c r="R125" s="332"/>
      <c r="S125" s="354"/>
      <c r="T125" s="355"/>
      <c r="U125" s="128"/>
    </row>
    <row r="126" spans="1:21" ht="86.25" customHeight="1" x14ac:dyDescent="0.25">
      <c r="A126" s="330"/>
      <c r="B126" s="320" t="s">
        <v>491</v>
      </c>
      <c r="C126" s="320"/>
      <c r="D126" s="320" t="s">
        <v>492</v>
      </c>
      <c r="E126" s="321"/>
      <c r="F126" s="129"/>
      <c r="G126" s="321"/>
      <c r="H126" s="129"/>
      <c r="I126" s="321"/>
      <c r="J126" s="129"/>
      <c r="K126" s="321"/>
      <c r="L126" s="129"/>
      <c r="M126" s="325" t="s">
        <v>488</v>
      </c>
      <c r="N126" s="129"/>
      <c r="O126" s="128"/>
      <c r="P126" s="128"/>
      <c r="Q126" s="332"/>
      <c r="R126" s="332"/>
      <c r="S126" s="354"/>
      <c r="T126" s="355"/>
      <c r="U126" s="128"/>
    </row>
    <row r="127" spans="1:21" ht="86.25" customHeight="1" x14ac:dyDescent="0.25">
      <c r="A127" s="330"/>
      <c r="B127" s="320"/>
      <c r="C127" s="320"/>
      <c r="D127" s="320"/>
      <c r="E127" s="321"/>
      <c r="F127" s="129"/>
      <c r="G127" s="321"/>
      <c r="H127" s="129"/>
      <c r="I127" s="321"/>
      <c r="J127" s="129"/>
      <c r="K127" s="321"/>
      <c r="L127" s="129"/>
      <c r="M127" s="326"/>
      <c r="N127" s="129"/>
      <c r="O127" s="128"/>
      <c r="P127" s="128"/>
      <c r="Q127" s="332"/>
      <c r="R127" s="332"/>
      <c r="S127" s="354"/>
      <c r="T127" s="355"/>
      <c r="U127" s="128"/>
    </row>
    <row r="128" spans="1:21" ht="46.5" customHeight="1" x14ac:dyDescent="0.25">
      <c r="A128" s="330"/>
      <c r="B128" s="320" t="s">
        <v>493</v>
      </c>
      <c r="C128" s="320"/>
      <c r="D128" s="320" t="s">
        <v>494</v>
      </c>
      <c r="E128" s="321"/>
      <c r="F128" s="129"/>
      <c r="G128" s="321"/>
      <c r="H128" s="129"/>
      <c r="I128" s="321"/>
      <c r="J128" s="129"/>
      <c r="K128" s="321"/>
      <c r="L128" s="129"/>
      <c r="M128" s="325" t="s">
        <v>488</v>
      </c>
      <c r="N128" s="129"/>
      <c r="O128" s="128"/>
      <c r="P128" s="128"/>
      <c r="Q128" s="332"/>
      <c r="R128" s="332"/>
      <c r="S128" s="354"/>
      <c r="T128" s="355"/>
      <c r="U128" s="128"/>
    </row>
    <row r="129" spans="1:21" ht="46.5" customHeight="1" x14ac:dyDescent="0.25">
      <c r="A129" s="330"/>
      <c r="B129" s="320"/>
      <c r="C129" s="320"/>
      <c r="D129" s="320"/>
      <c r="E129" s="321"/>
      <c r="F129" s="129"/>
      <c r="G129" s="321"/>
      <c r="H129" s="129"/>
      <c r="I129" s="321"/>
      <c r="J129" s="129"/>
      <c r="K129" s="321"/>
      <c r="L129" s="129"/>
      <c r="M129" s="326"/>
      <c r="N129" s="129"/>
      <c r="O129" s="128"/>
      <c r="P129" s="128"/>
      <c r="Q129" s="332"/>
      <c r="R129" s="332"/>
      <c r="S129" s="354"/>
      <c r="T129" s="355"/>
      <c r="U129" s="128"/>
    </row>
    <row r="130" spans="1:21" ht="81" customHeight="1" x14ac:dyDescent="0.25">
      <c r="A130" s="330"/>
      <c r="B130" s="320" t="s">
        <v>495</v>
      </c>
      <c r="C130" s="320"/>
      <c r="D130" s="320" t="s">
        <v>496</v>
      </c>
      <c r="E130" s="321"/>
      <c r="F130" s="129"/>
      <c r="G130" s="321"/>
      <c r="H130" s="129"/>
      <c r="I130" s="321"/>
      <c r="J130" s="129"/>
      <c r="K130" s="321"/>
      <c r="L130" s="129"/>
      <c r="M130" s="325" t="s">
        <v>488</v>
      </c>
      <c r="N130" s="129"/>
      <c r="O130" s="128"/>
      <c r="P130" s="128"/>
      <c r="Q130" s="332"/>
      <c r="R130" s="332"/>
      <c r="S130" s="354"/>
      <c r="T130" s="355"/>
      <c r="U130" s="128"/>
    </row>
    <row r="131" spans="1:21" ht="81" customHeight="1" x14ac:dyDescent="0.25">
      <c r="A131" s="330"/>
      <c r="B131" s="320"/>
      <c r="C131" s="320"/>
      <c r="D131" s="320"/>
      <c r="E131" s="321"/>
      <c r="F131" s="129"/>
      <c r="G131" s="321"/>
      <c r="H131" s="129"/>
      <c r="I131" s="321"/>
      <c r="J131" s="129"/>
      <c r="K131" s="321"/>
      <c r="L131" s="129"/>
      <c r="M131" s="326"/>
      <c r="N131" s="129"/>
      <c r="O131" s="128"/>
      <c r="P131" s="128"/>
      <c r="Q131" s="332"/>
      <c r="R131" s="332"/>
      <c r="S131" s="354"/>
      <c r="T131" s="355"/>
      <c r="U131" s="128"/>
    </row>
    <row r="132" spans="1:21" ht="81.75" customHeight="1" x14ac:dyDescent="0.25">
      <c r="A132" s="330"/>
      <c r="B132" s="320" t="s">
        <v>497</v>
      </c>
      <c r="C132" s="320"/>
      <c r="D132" s="320" t="s">
        <v>498</v>
      </c>
      <c r="E132" s="321"/>
      <c r="F132" s="129"/>
      <c r="G132" s="321"/>
      <c r="H132" s="129"/>
      <c r="I132" s="321"/>
      <c r="J132" s="129"/>
      <c r="K132" s="321"/>
      <c r="L132" s="129"/>
      <c r="M132" s="318" t="s">
        <v>499</v>
      </c>
      <c r="N132" s="129" t="s">
        <v>500</v>
      </c>
      <c r="O132" s="128"/>
      <c r="P132" s="128"/>
      <c r="Q132" s="332"/>
      <c r="R132" s="332"/>
      <c r="S132" s="354"/>
      <c r="T132" s="355"/>
      <c r="U132" s="128"/>
    </row>
    <row r="133" spans="1:21" ht="81.75" customHeight="1" x14ac:dyDescent="0.25">
      <c r="A133" s="330"/>
      <c r="B133" s="320"/>
      <c r="C133" s="320"/>
      <c r="D133" s="320"/>
      <c r="E133" s="321"/>
      <c r="F133" s="129"/>
      <c r="G133" s="321"/>
      <c r="H133" s="129"/>
      <c r="I133" s="321"/>
      <c r="J133" s="129"/>
      <c r="K133" s="321"/>
      <c r="L133" s="129"/>
      <c r="M133" s="319"/>
      <c r="N133" s="129" t="s">
        <v>501</v>
      </c>
      <c r="O133" s="128"/>
      <c r="P133" s="128"/>
      <c r="Q133" s="332"/>
      <c r="R133" s="332"/>
      <c r="S133" s="354"/>
      <c r="T133" s="355"/>
      <c r="U133" s="128"/>
    </row>
    <row r="134" spans="1:21" ht="81.75" customHeight="1" x14ac:dyDescent="0.25">
      <c r="A134" s="330"/>
      <c r="B134" s="142"/>
      <c r="C134" s="320"/>
      <c r="D134" s="320" t="s">
        <v>502</v>
      </c>
      <c r="E134" s="321"/>
      <c r="F134" s="129"/>
      <c r="G134" s="321"/>
      <c r="H134" s="129"/>
      <c r="I134" s="321"/>
      <c r="J134" s="129"/>
      <c r="K134" s="321"/>
      <c r="L134" s="129"/>
      <c r="M134" s="318" t="s">
        <v>503</v>
      </c>
      <c r="N134" s="129" t="s">
        <v>504</v>
      </c>
      <c r="O134" s="128"/>
      <c r="P134" s="128"/>
      <c r="Q134" s="332"/>
      <c r="R134" s="332"/>
      <c r="S134" s="354"/>
      <c r="T134" s="355"/>
      <c r="U134" s="128"/>
    </row>
    <row r="135" spans="1:21" ht="81.75" customHeight="1" x14ac:dyDescent="0.25">
      <c r="A135" s="330"/>
      <c r="B135" s="142"/>
      <c r="C135" s="320"/>
      <c r="D135" s="320"/>
      <c r="E135" s="321"/>
      <c r="F135" s="129"/>
      <c r="G135" s="321"/>
      <c r="H135" s="129"/>
      <c r="I135" s="321"/>
      <c r="J135" s="129"/>
      <c r="K135" s="321"/>
      <c r="L135" s="129"/>
      <c r="M135" s="319"/>
      <c r="N135" s="129" t="s">
        <v>505</v>
      </c>
      <c r="O135" s="128"/>
      <c r="P135" s="128"/>
      <c r="Q135" s="332"/>
      <c r="R135" s="332"/>
      <c r="S135" s="354"/>
      <c r="T135" s="355"/>
      <c r="U135" s="128"/>
    </row>
    <row r="136" spans="1:21" ht="87.75" customHeight="1" x14ac:dyDescent="0.25">
      <c r="A136" s="330"/>
      <c r="B136" s="320" t="s">
        <v>509</v>
      </c>
      <c r="C136" s="320"/>
      <c r="D136" s="320" t="s">
        <v>506</v>
      </c>
      <c r="E136" s="321"/>
      <c r="F136" s="129"/>
      <c r="G136" s="321"/>
      <c r="H136" s="129"/>
      <c r="I136" s="321"/>
      <c r="J136" s="129"/>
      <c r="K136" s="321"/>
      <c r="L136" s="129"/>
      <c r="M136" s="321" t="s">
        <v>507</v>
      </c>
      <c r="N136" s="129" t="s">
        <v>508</v>
      </c>
      <c r="O136" s="128"/>
      <c r="P136" s="128"/>
      <c r="Q136" s="332"/>
      <c r="R136" s="332"/>
      <c r="S136" s="354"/>
      <c r="T136" s="355"/>
      <c r="U136" s="128"/>
    </row>
    <row r="137" spans="1:21" ht="87.75" customHeight="1" x14ac:dyDescent="0.25">
      <c r="A137" s="330"/>
      <c r="B137" s="320"/>
      <c r="C137" s="320"/>
      <c r="D137" s="320"/>
      <c r="E137" s="321"/>
      <c r="F137" s="129"/>
      <c r="G137" s="321"/>
      <c r="H137" s="129"/>
      <c r="I137" s="321"/>
      <c r="J137" s="129"/>
      <c r="K137" s="321"/>
      <c r="L137" s="129"/>
      <c r="M137" s="321"/>
      <c r="N137" s="129" t="s">
        <v>510</v>
      </c>
      <c r="O137" s="128"/>
      <c r="P137" s="128"/>
      <c r="Q137" s="332"/>
      <c r="R137" s="332"/>
      <c r="S137" s="354"/>
      <c r="T137" s="355"/>
      <c r="U137" s="128"/>
    </row>
    <row r="138" spans="1:21" ht="43.5" customHeight="1" x14ac:dyDescent="0.25">
      <c r="A138" s="330"/>
      <c r="B138" s="320" t="s">
        <v>511</v>
      </c>
      <c r="C138" s="320"/>
      <c r="D138" s="320" t="s">
        <v>512</v>
      </c>
      <c r="E138" s="321"/>
      <c r="F138" s="129"/>
      <c r="G138" s="321"/>
      <c r="H138" s="129"/>
      <c r="I138" s="321"/>
      <c r="J138" s="129"/>
      <c r="K138" s="321"/>
      <c r="L138" s="129"/>
      <c r="M138" s="321"/>
      <c r="N138" s="129"/>
      <c r="O138" s="321"/>
      <c r="P138" s="128"/>
      <c r="Q138" s="332"/>
      <c r="R138" s="332"/>
      <c r="S138" s="354"/>
      <c r="T138" s="355"/>
      <c r="U138" s="128"/>
    </row>
    <row r="139" spans="1:21" ht="43.5" customHeight="1" x14ac:dyDescent="0.25">
      <c r="A139" s="330"/>
      <c r="B139" s="320"/>
      <c r="C139" s="320"/>
      <c r="D139" s="320"/>
      <c r="E139" s="321"/>
      <c r="F139" s="129"/>
      <c r="G139" s="321"/>
      <c r="H139" s="129"/>
      <c r="I139" s="321"/>
      <c r="J139" s="129"/>
      <c r="K139" s="321"/>
      <c r="L139" s="129"/>
      <c r="M139" s="321"/>
      <c r="N139" s="129"/>
      <c r="O139" s="321"/>
      <c r="P139" s="128"/>
      <c r="Q139" s="332"/>
      <c r="R139" s="143"/>
      <c r="S139" s="144"/>
      <c r="T139" s="145"/>
      <c r="U139" s="128"/>
    </row>
    <row r="140" spans="1:21" ht="62.25" customHeight="1" x14ac:dyDescent="0.25">
      <c r="A140" s="330"/>
      <c r="B140" s="320" t="s">
        <v>513</v>
      </c>
      <c r="C140" s="320"/>
      <c r="D140" s="320" t="s">
        <v>1126</v>
      </c>
      <c r="E140" s="321"/>
      <c r="F140" s="129"/>
      <c r="G140" s="321"/>
      <c r="H140" s="129"/>
      <c r="I140" s="321"/>
      <c r="J140" s="129"/>
      <c r="K140" s="321"/>
      <c r="L140" s="129"/>
      <c r="M140" s="321"/>
      <c r="N140" s="129"/>
      <c r="O140" s="321"/>
      <c r="P140" s="128"/>
      <c r="Q140" s="332"/>
      <c r="R140" s="142" t="s">
        <v>515</v>
      </c>
      <c r="S140" s="146"/>
      <c r="T140" s="147" t="s">
        <v>516</v>
      </c>
      <c r="U140" s="128"/>
    </row>
    <row r="141" spans="1:21" ht="62.25" customHeight="1" x14ac:dyDescent="0.25">
      <c r="A141" s="330"/>
      <c r="B141" s="320"/>
      <c r="C141" s="320"/>
      <c r="D141" s="320"/>
      <c r="E141" s="321"/>
      <c r="F141" s="129"/>
      <c r="G141" s="321"/>
      <c r="H141" s="129"/>
      <c r="I141" s="321"/>
      <c r="J141" s="129"/>
      <c r="K141" s="321"/>
      <c r="L141" s="129"/>
      <c r="M141" s="321"/>
      <c r="N141" s="129"/>
      <c r="O141" s="321"/>
      <c r="P141" s="128"/>
      <c r="Q141" s="332"/>
      <c r="R141" s="142"/>
      <c r="S141" s="146"/>
      <c r="T141" s="147"/>
      <c r="U141" s="128"/>
    </row>
    <row r="142" spans="1:21" ht="118.5" customHeight="1" x14ac:dyDescent="0.25">
      <c r="A142" s="330"/>
      <c r="B142" s="320" t="s">
        <v>517</v>
      </c>
      <c r="C142" s="320"/>
      <c r="D142" s="320" t="s">
        <v>518</v>
      </c>
      <c r="E142" s="321"/>
      <c r="F142" s="129"/>
      <c r="G142" s="321"/>
      <c r="H142" s="129"/>
      <c r="I142" s="321"/>
      <c r="J142" s="129"/>
      <c r="K142" s="321"/>
      <c r="L142" s="129"/>
      <c r="M142" s="321"/>
      <c r="N142" s="129"/>
      <c r="O142" s="128"/>
      <c r="P142" s="128"/>
      <c r="Q142" s="332"/>
      <c r="R142" s="142" t="s">
        <v>519</v>
      </c>
      <c r="S142" s="146"/>
      <c r="T142" s="132" t="s">
        <v>520</v>
      </c>
      <c r="U142" s="128"/>
    </row>
    <row r="143" spans="1:21" ht="118.5" customHeight="1" x14ac:dyDescent="0.25">
      <c r="A143" s="331"/>
      <c r="B143" s="320"/>
      <c r="C143" s="320"/>
      <c r="D143" s="320"/>
      <c r="E143" s="321"/>
      <c r="F143" s="129"/>
      <c r="G143" s="321"/>
      <c r="H143" s="129"/>
      <c r="I143" s="321"/>
      <c r="J143" s="129"/>
      <c r="K143" s="321"/>
      <c r="L143" s="129"/>
      <c r="M143" s="321"/>
      <c r="N143" s="129"/>
      <c r="O143" s="128"/>
      <c r="P143" s="128"/>
      <c r="Q143" s="128"/>
      <c r="R143" s="128"/>
      <c r="S143" s="128"/>
      <c r="T143" s="128"/>
      <c r="U143" s="128"/>
    </row>
    <row r="144" spans="1:21" ht="115.5" customHeight="1" x14ac:dyDescent="0.25">
      <c r="A144" s="327" t="s">
        <v>521</v>
      </c>
      <c r="B144" s="328" t="s">
        <v>522</v>
      </c>
      <c r="C144" s="328" t="s">
        <v>523</v>
      </c>
      <c r="D144" s="328" t="s">
        <v>524</v>
      </c>
      <c r="E144" s="343"/>
      <c r="F144" s="114"/>
      <c r="G144" s="343"/>
      <c r="H144" s="114"/>
      <c r="I144" s="343"/>
      <c r="J144" s="114"/>
      <c r="K144" s="343"/>
      <c r="L144" s="114"/>
      <c r="M144" s="343"/>
      <c r="N144" s="114"/>
      <c r="O144" s="343"/>
      <c r="P144" s="113"/>
      <c r="Q144" s="328" t="s">
        <v>1142</v>
      </c>
      <c r="R144" s="351" t="s">
        <v>526</v>
      </c>
      <c r="S144" s="352">
        <v>75000</v>
      </c>
      <c r="T144" s="356" t="s">
        <v>527</v>
      </c>
      <c r="U144" s="112"/>
    </row>
    <row r="145" spans="1:21" ht="115.5" customHeight="1" x14ac:dyDescent="0.25">
      <c r="A145" s="327"/>
      <c r="B145" s="328"/>
      <c r="C145" s="328"/>
      <c r="D145" s="328"/>
      <c r="E145" s="343"/>
      <c r="F145" s="114"/>
      <c r="G145" s="343"/>
      <c r="H145" s="114"/>
      <c r="I145" s="343"/>
      <c r="J145" s="114"/>
      <c r="K145" s="343"/>
      <c r="L145" s="114"/>
      <c r="M145" s="343"/>
      <c r="N145" s="114"/>
      <c r="O145" s="343"/>
      <c r="P145" s="113"/>
      <c r="Q145" s="328"/>
      <c r="R145" s="351"/>
      <c r="S145" s="352"/>
      <c r="T145" s="356"/>
      <c r="U145" s="112"/>
    </row>
    <row r="146" spans="1:21" ht="115.5" customHeight="1" x14ac:dyDescent="0.25">
      <c r="A146" s="327"/>
      <c r="B146" s="148"/>
      <c r="C146" s="328"/>
      <c r="D146" s="328" t="s">
        <v>528</v>
      </c>
      <c r="E146" s="134"/>
      <c r="F146" s="114"/>
      <c r="G146" s="134"/>
      <c r="H146" s="114"/>
      <c r="I146" s="134"/>
      <c r="J146" s="114"/>
      <c r="K146" s="134"/>
      <c r="L146" s="114"/>
      <c r="M146" s="343" t="s">
        <v>529</v>
      </c>
      <c r="N146" s="114" t="s">
        <v>530</v>
      </c>
      <c r="O146" s="343" t="s">
        <v>905</v>
      </c>
      <c r="P146" s="113" t="s">
        <v>1124</v>
      </c>
      <c r="Q146" s="328"/>
      <c r="R146" s="149"/>
      <c r="S146" s="150"/>
      <c r="T146" s="151"/>
      <c r="U146" s="112"/>
    </row>
    <row r="147" spans="1:21" ht="115.5" customHeight="1" x14ac:dyDescent="0.25">
      <c r="A147" s="327"/>
      <c r="B147" s="148"/>
      <c r="C147" s="328"/>
      <c r="D147" s="328"/>
      <c r="E147" s="134"/>
      <c r="F147" s="114"/>
      <c r="G147" s="134"/>
      <c r="H147" s="114"/>
      <c r="I147" s="134"/>
      <c r="J147" s="114"/>
      <c r="K147" s="134"/>
      <c r="L147" s="114"/>
      <c r="M147" s="343"/>
      <c r="N147" s="114" t="s">
        <v>531</v>
      </c>
      <c r="O147" s="343"/>
      <c r="P147" s="113" t="s">
        <v>1125</v>
      </c>
      <c r="Q147" s="328"/>
      <c r="R147" s="149"/>
      <c r="S147" s="150"/>
      <c r="T147" s="151"/>
      <c r="U147" s="112"/>
    </row>
    <row r="148" spans="1:21" ht="48" customHeight="1" x14ac:dyDescent="0.25">
      <c r="A148" s="327"/>
      <c r="B148" s="328" t="s">
        <v>532</v>
      </c>
      <c r="C148" s="328"/>
      <c r="D148" s="328" t="s">
        <v>533</v>
      </c>
      <c r="E148" s="343"/>
      <c r="F148" s="114"/>
      <c r="G148" s="343"/>
      <c r="H148" s="114"/>
      <c r="I148" s="343"/>
      <c r="J148" s="114"/>
      <c r="K148" s="343"/>
      <c r="L148" s="114"/>
      <c r="M148" s="343"/>
      <c r="N148" s="114"/>
      <c r="O148" s="316"/>
      <c r="P148" s="112"/>
      <c r="Q148" s="328"/>
      <c r="R148" s="149"/>
      <c r="S148" s="150"/>
      <c r="T148" s="151"/>
      <c r="U148" s="112"/>
    </row>
    <row r="149" spans="1:21" ht="48" customHeight="1" x14ac:dyDescent="0.25">
      <c r="A149" s="327"/>
      <c r="B149" s="328"/>
      <c r="C149" s="328"/>
      <c r="D149" s="328"/>
      <c r="E149" s="343"/>
      <c r="F149" s="114"/>
      <c r="G149" s="343"/>
      <c r="H149" s="114"/>
      <c r="I149" s="343"/>
      <c r="J149" s="114"/>
      <c r="K149" s="343"/>
      <c r="L149" s="114"/>
      <c r="M149" s="343"/>
      <c r="N149" s="114"/>
      <c r="O149" s="317"/>
      <c r="P149" s="112"/>
      <c r="Q149" s="328"/>
      <c r="R149" s="351" t="s">
        <v>534</v>
      </c>
      <c r="S149" s="352">
        <v>15000</v>
      </c>
      <c r="T149" s="356" t="s">
        <v>535</v>
      </c>
      <c r="U149" s="112"/>
    </row>
    <row r="150" spans="1:21" ht="76.5" customHeight="1" x14ac:dyDescent="0.25">
      <c r="A150" s="327"/>
      <c r="B150" s="328" t="s">
        <v>536</v>
      </c>
      <c r="C150" s="328"/>
      <c r="D150" s="328" t="s">
        <v>537</v>
      </c>
      <c r="E150" s="343"/>
      <c r="F150" s="114"/>
      <c r="G150" s="343"/>
      <c r="H150" s="114"/>
      <c r="I150" s="343"/>
      <c r="J150" s="114"/>
      <c r="K150" s="343"/>
      <c r="L150" s="114"/>
      <c r="M150" s="343"/>
      <c r="N150" s="114"/>
      <c r="O150" s="316"/>
      <c r="P150" s="112"/>
      <c r="Q150" s="328"/>
      <c r="R150" s="351"/>
      <c r="S150" s="352"/>
      <c r="T150" s="356"/>
      <c r="U150" s="112"/>
    </row>
    <row r="151" spans="1:21" ht="76.5" customHeight="1" x14ac:dyDescent="0.25">
      <c r="A151" s="327"/>
      <c r="B151" s="328"/>
      <c r="C151" s="328"/>
      <c r="D151" s="328"/>
      <c r="E151" s="343"/>
      <c r="F151" s="114"/>
      <c r="G151" s="343"/>
      <c r="H151" s="114"/>
      <c r="I151" s="343"/>
      <c r="J151" s="114"/>
      <c r="K151" s="343"/>
      <c r="L151" s="114"/>
      <c r="M151" s="343"/>
      <c r="N151" s="114"/>
      <c r="O151" s="317"/>
      <c r="P151" s="112"/>
      <c r="Q151" s="328"/>
      <c r="R151" s="351"/>
      <c r="S151" s="352"/>
      <c r="T151" s="356"/>
      <c r="U151" s="112"/>
    </row>
    <row r="152" spans="1:21" ht="54.75" customHeight="1" x14ac:dyDescent="0.25">
      <c r="A152" s="327"/>
      <c r="B152" s="328" t="s">
        <v>538</v>
      </c>
      <c r="C152" s="328"/>
      <c r="D152" s="328" t="s">
        <v>539</v>
      </c>
      <c r="E152" s="343"/>
      <c r="F152" s="114"/>
      <c r="G152" s="343"/>
      <c r="H152" s="114"/>
      <c r="I152" s="343"/>
      <c r="J152" s="114"/>
      <c r="K152" s="343"/>
      <c r="L152" s="114"/>
      <c r="M152" s="343"/>
      <c r="N152" s="114"/>
      <c r="O152" s="316"/>
      <c r="P152" s="112"/>
      <c r="Q152" s="328"/>
      <c r="R152" s="351"/>
      <c r="S152" s="352"/>
      <c r="T152" s="356"/>
      <c r="U152" s="112"/>
    </row>
    <row r="153" spans="1:21" ht="54.75" customHeight="1" x14ac:dyDescent="0.25">
      <c r="A153" s="327"/>
      <c r="B153" s="328"/>
      <c r="C153" s="328"/>
      <c r="D153" s="328"/>
      <c r="E153" s="343"/>
      <c r="F153" s="114"/>
      <c r="G153" s="343"/>
      <c r="H153" s="114"/>
      <c r="I153" s="343"/>
      <c r="J153" s="114"/>
      <c r="K153" s="343"/>
      <c r="L153" s="114"/>
      <c r="M153" s="343"/>
      <c r="N153" s="114"/>
      <c r="O153" s="317"/>
      <c r="P153" s="112"/>
      <c r="Q153" s="328"/>
      <c r="R153" s="351"/>
      <c r="S153" s="352"/>
      <c r="T153" s="356"/>
      <c r="U153" s="112"/>
    </row>
    <row r="154" spans="1:21" ht="121.5" customHeight="1" x14ac:dyDescent="0.25">
      <c r="A154" s="327"/>
      <c r="B154" s="328" t="s">
        <v>540</v>
      </c>
      <c r="C154" s="328"/>
      <c r="D154" s="328" t="s">
        <v>541</v>
      </c>
      <c r="E154" s="343"/>
      <c r="F154" s="114"/>
      <c r="G154" s="343"/>
      <c r="H154" s="114"/>
      <c r="I154" s="343"/>
      <c r="J154" s="114"/>
      <c r="K154" s="343"/>
      <c r="L154" s="114"/>
      <c r="M154" s="114"/>
      <c r="N154" s="114"/>
      <c r="O154" s="316"/>
      <c r="P154" s="112"/>
      <c r="Q154" s="328"/>
      <c r="R154" s="351"/>
      <c r="S154" s="352"/>
      <c r="T154" s="356"/>
      <c r="U154" s="112"/>
    </row>
    <row r="155" spans="1:21" ht="121.5" customHeight="1" x14ac:dyDescent="0.25">
      <c r="A155" s="327"/>
      <c r="B155" s="328"/>
      <c r="C155" s="328"/>
      <c r="D155" s="328"/>
      <c r="E155" s="343"/>
      <c r="F155" s="114"/>
      <c r="G155" s="343"/>
      <c r="H155" s="114"/>
      <c r="I155" s="343"/>
      <c r="J155" s="114"/>
      <c r="K155" s="343"/>
      <c r="L155" s="114"/>
      <c r="M155" s="114"/>
      <c r="N155" s="114"/>
      <c r="O155" s="317"/>
      <c r="P155" s="112"/>
      <c r="Q155" s="328"/>
      <c r="R155" s="351"/>
      <c r="S155" s="352"/>
      <c r="T155" s="356"/>
      <c r="U155" s="112"/>
    </row>
    <row r="156" spans="1:21" ht="93.75" customHeight="1" x14ac:dyDescent="0.25">
      <c r="A156" s="327"/>
      <c r="B156" s="328" t="s">
        <v>542</v>
      </c>
      <c r="C156" s="328"/>
      <c r="D156" s="328" t="s">
        <v>543</v>
      </c>
      <c r="E156" s="343"/>
      <c r="F156" s="114"/>
      <c r="G156" s="343"/>
      <c r="H156" s="114"/>
      <c r="I156" s="343"/>
      <c r="J156" s="114"/>
      <c r="K156" s="343"/>
      <c r="L156" s="114"/>
      <c r="M156" s="114"/>
      <c r="N156" s="114"/>
      <c r="O156" s="316"/>
      <c r="P156" s="112"/>
      <c r="Q156" s="328"/>
      <c r="R156" s="149"/>
      <c r="S156" s="150"/>
      <c r="T156" s="151"/>
      <c r="U156" s="112"/>
    </row>
    <row r="157" spans="1:21" ht="93.75" customHeight="1" x14ac:dyDescent="0.25">
      <c r="A157" s="327"/>
      <c r="B157" s="328"/>
      <c r="C157" s="328"/>
      <c r="D157" s="328"/>
      <c r="E157" s="343"/>
      <c r="F157" s="114"/>
      <c r="G157" s="343"/>
      <c r="H157" s="114"/>
      <c r="I157" s="343"/>
      <c r="J157" s="114"/>
      <c r="K157" s="343"/>
      <c r="L157" s="114"/>
      <c r="M157" s="114"/>
      <c r="N157" s="114"/>
      <c r="O157" s="317"/>
      <c r="P157" s="112"/>
      <c r="Q157" s="328"/>
      <c r="R157" s="149" t="s">
        <v>544</v>
      </c>
      <c r="S157" s="152">
        <v>170000</v>
      </c>
      <c r="T157" s="151" t="s">
        <v>545</v>
      </c>
      <c r="U157" s="112"/>
    </row>
    <row r="158" spans="1:21" ht="87.75" customHeight="1" x14ac:dyDescent="0.25">
      <c r="A158" s="327"/>
      <c r="B158" s="328" t="s">
        <v>546</v>
      </c>
      <c r="C158" s="328"/>
      <c r="D158" s="328" t="s">
        <v>547</v>
      </c>
      <c r="E158" s="343"/>
      <c r="F158" s="114"/>
      <c r="G158" s="343"/>
      <c r="H158" s="114"/>
      <c r="I158" s="343"/>
      <c r="J158" s="114"/>
      <c r="K158" s="343"/>
      <c r="L158" s="114"/>
      <c r="M158" s="114"/>
      <c r="N158" s="114"/>
      <c r="O158" s="316"/>
      <c r="P158" s="112"/>
      <c r="Q158" s="328"/>
      <c r="R158" s="149"/>
      <c r="S158" s="152"/>
      <c r="T158" s="151"/>
      <c r="U158" s="112"/>
    </row>
    <row r="159" spans="1:21" ht="87.75" customHeight="1" x14ac:dyDescent="0.25">
      <c r="A159" s="327"/>
      <c r="B159" s="328"/>
      <c r="C159" s="328"/>
      <c r="D159" s="328"/>
      <c r="E159" s="343"/>
      <c r="F159" s="114"/>
      <c r="G159" s="343"/>
      <c r="H159" s="114"/>
      <c r="I159" s="343"/>
      <c r="J159" s="114"/>
      <c r="K159" s="343"/>
      <c r="L159" s="114"/>
      <c r="M159" s="114"/>
      <c r="N159" s="114"/>
      <c r="O159" s="317"/>
      <c r="P159" s="112"/>
      <c r="Q159" s="328"/>
      <c r="R159" s="149" t="s">
        <v>548</v>
      </c>
      <c r="S159" s="150">
        <v>48000</v>
      </c>
      <c r="T159" s="151" t="s">
        <v>549</v>
      </c>
      <c r="U159" s="112"/>
    </row>
    <row r="160" spans="1:21" ht="89.25" customHeight="1" x14ac:dyDescent="0.25">
      <c r="A160" s="153"/>
      <c r="B160" s="328" t="s">
        <v>550</v>
      </c>
      <c r="C160" s="148"/>
      <c r="D160" s="328" t="s">
        <v>552</v>
      </c>
      <c r="E160" s="343"/>
      <c r="F160" s="114"/>
      <c r="G160" s="343"/>
      <c r="H160" s="114"/>
      <c r="I160" s="343"/>
      <c r="J160" s="114"/>
      <c r="K160" s="343"/>
      <c r="L160" s="114"/>
      <c r="M160" s="343"/>
      <c r="N160" s="114"/>
      <c r="O160" s="316"/>
      <c r="P160" s="114"/>
      <c r="Q160" s="148"/>
      <c r="R160" s="149"/>
      <c r="S160" s="150"/>
      <c r="T160" s="151"/>
      <c r="U160" s="112"/>
    </row>
    <row r="161" spans="1:21" ht="89.25" customHeight="1" x14ac:dyDescent="0.25">
      <c r="A161" s="327" t="s">
        <v>521</v>
      </c>
      <c r="B161" s="328"/>
      <c r="C161" s="328" t="s">
        <v>551</v>
      </c>
      <c r="D161" s="328"/>
      <c r="E161" s="343"/>
      <c r="F161" s="114"/>
      <c r="G161" s="343"/>
      <c r="H161" s="114"/>
      <c r="I161" s="343"/>
      <c r="J161" s="114"/>
      <c r="K161" s="343"/>
      <c r="L161" s="114"/>
      <c r="M161" s="343"/>
      <c r="N161" s="114"/>
      <c r="O161" s="317"/>
      <c r="P161" s="112"/>
      <c r="Q161" s="328" t="s">
        <v>1143</v>
      </c>
      <c r="R161" s="351" t="s">
        <v>554</v>
      </c>
      <c r="S161" s="350"/>
      <c r="T161" s="351" t="s">
        <v>555</v>
      </c>
      <c r="U161" s="112"/>
    </row>
    <row r="162" spans="1:21" ht="60.75" customHeight="1" x14ac:dyDescent="0.25">
      <c r="A162" s="327"/>
      <c r="B162" s="328" t="s">
        <v>556</v>
      </c>
      <c r="C162" s="328"/>
      <c r="D162" s="328" t="s">
        <v>557</v>
      </c>
      <c r="E162" s="343"/>
      <c r="F162" s="114"/>
      <c r="G162" s="343"/>
      <c r="H162" s="114"/>
      <c r="I162" s="343"/>
      <c r="J162" s="114"/>
      <c r="K162" s="343"/>
      <c r="L162" s="114"/>
      <c r="M162" s="343" t="s">
        <v>562</v>
      </c>
      <c r="N162" s="114" t="s">
        <v>563</v>
      </c>
      <c r="O162" s="316"/>
      <c r="P162" s="112"/>
      <c r="Q162" s="328"/>
      <c r="R162" s="351"/>
      <c r="S162" s="350"/>
      <c r="T162" s="351"/>
      <c r="U162" s="112"/>
    </row>
    <row r="163" spans="1:21" ht="60.75" customHeight="1" x14ac:dyDescent="0.25">
      <c r="A163" s="327"/>
      <c r="B163" s="328"/>
      <c r="C163" s="328"/>
      <c r="D163" s="328"/>
      <c r="E163" s="343"/>
      <c r="F163" s="114"/>
      <c r="G163" s="343"/>
      <c r="H163" s="114"/>
      <c r="I163" s="343"/>
      <c r="J163" s="114"/>
      <c r="K163" s="343"/>
      <c r="L163" s="114"/>
      <c r="M163" s="343"/>
      <c r="N163" s="114" t="s">
        <v>563</v>
      </c>
      <c r="O163" s="317"/>
      <c r="P163" s="112"/>
      <c r="Q163" s="328"/>
      <c r="R163" s="351"/>
      <c r="S163" s="350"/>
      <c r="T163" s="351"/>
      <c r="U163" s="112"/>
    </row>
    <row r="164" spans="1:21" ht="87.75" customHeight="1" x14ac:dyDescent="0.25">
      <c r="A164" s="327"/>
      <c r="B164" s="328" t="s">
        <v>558</v>
      </c>
      <c r="C164" s="328"/>
      <c r="D164" s="328" t="s">
        <v>559</v>
      </c>
      <c r="E164" s="343"/>
      <c r="F164" s="114"/>
      <c r="G164" s="343"/>
      <c r="H164" s="114"/>
      <c r="I164" s="343"/>
      <c r="J164" s="114"/>
      <c r="K164" s="343"/>
      <c r="L164" s="114"/>
      <c r="M164" s="114"/>
      <c r="N164" s="114"/>
      <c r="O164" s="316"/>
      <c r="P164" s="112"/>
      <c r="Q164" s="328"/>
      <c r="R164" s="351"/>
      <c r="S164" s="350"/>
      <c r="T164" s="351"/>
      <c r="U164" s="112"/>
    </row>
    <row r="165" spans="1:21" ht="87.75" customHeight="1" x14ac:dyDescent="0.25">
      <c r="A165" s="327"/>
      <c r="B165" s="328"/>
      <c r="C165" s="328"/>
      <c r="D165" s="328"/>
      <c r="E165" s="343"/>
      <c r="F165" s="114"/>
      <c r="G165" s="343"/>
      <c r="H165" s="114"/>
      <c r="I165" s="343"/>
      <c r="J165" s="114"/>
      <c r="K165" s="343"/>
      <c r="L165" s="114"/>
      <c r="M165" s="114"/>
      <c r="N165" s="114"/>
      <c r="O165" s="317"/>
      <c r="P165" s="112"/>
      <c r="Q165" s="328"/>
      <c r="R165" s="351"/>
      <c r="S165" s="350"/>
      <c r="T165" s="351"/>
      <c r="U165" s="112"/>
    </row>
    <row r="166" spans="1:21" ht="103.5" customHeight="1" x14ac:dyDescent="0.25">
      <c r="A166" s="327"/>
      <c r="B166" s="328" t="s">
        <v>560</v>
      </c>
      <c r="C166" s="328"/>
      <c r="D166" s="328" t="s">
        <v>561</v>
      </c>
      <c r="E166" s="343"/>
      <c r="F166" s="114"/>
      <c r="G166" s="343"/>
      <c r="H166" s="114"/>
      <c r="I166" s="343"/>
      <c r="J166" s="114"/>
      <c r="K166" s="343"/>
      <c r="L166" s="114"/>
      <c r="M166" s="114"/>
      <c r="N166" s="114"/>
      <c r="O166" s="316"/>
      <c r="P166" s="112"/>
      <c r="Q166" s="328"/>
      <c r="R166" s="351"/>
      <c r="S166" s="350"/>
      <c r="T166" s="351"/>
      <c r="U166" s="112"/>
    </row>
    <row r="167" spans="1:21" ht="103.5" customHeight="1" x14ac:dyDescent="0.25">
      <c r="A167" s="327"/>
      <c r="B167" s="328"/>
      <c r="C167" s="328"/>
      <c r="D167" s="328"/>
      <c r="E167" s="343"/>
      <c r="F167" s="114"/>
      <c r="G167" s="343"/>
      <c r="H167" s="114"/>
      <c r="I167" s="343"/>
      <c r="J167" s="114"/>
      <c r="K167" s="343"/>
      <c r="L167" s="114"/>
      <c r="M167" s="114"/>
      <c r="N167" s="114"/>
      <c r="O167" s="317"/>
      <c r="P167" s="112"/>
      <c r="Q167" s="328"/>
      <c r="R167" s="351"/>
      <c r="S167" s="350"/>
      <c r="T167" s="351"/>
      <c r="U167" s="112"/>
    </row>
    <row r="168" spans="1:21" ht="99" customHeight="1" x14ac:dyDescent="0.25">
      <c r="A168" s="327"/>
      <c r="B168" s="328" t="s">
        <v>564</v>
      </c>
      <c r="C168" s="328"/>
      <c r="D168" s="328" t="s">
        <v>565</v>
      </c>
      <c r="E168" s="343"/>
      <c r="F168" s="114"/>
      <c r="G168" s="343"/>
      <c r="H168" s="114"/>
      <c r="I168" s="343"/>
      <c r="J168" s="114"/>
      <c r="K168" s="343"/>
      <c r="L168" s="114"/>
      <c r="M168" s="343" t="s">
        <v>566</v>
      </c>
      <c r="N168" s="114" t="s">
        <v>567</v>
      </c>
      <c r="O168" s="316"/>
      <c r="P168" s="114"/>
      <c r="Q168" s="328"/>
      <c r="R168" s="351"/>
      <c r="S168" s="350"/>
      <c r="T168" s="351"/>
      <c r="U168" s="112"/>
    </row>
    <row r="169" spans="1:21" ht="99" customHeight="1" x14ac:dyDescent="0.25">
      <c r="A169" s="327"/>
      <c r="B169" s="328"/>
      <c r="C169" s="328"/>
      <c r="D169" s="328"/>
      <c r="E169" s="343"/>
      <c r="F169" s="114"/>
      <c r="G169" s="343"/>
      <c r="H169" s="114"/>
      <c r="I169" s="343"/>
      <c r="J169" s="114"/>
      <c r="K169" s="343"/>
      <c r="L169" s="114"/>
      <c r="M169" s="343"/>
      <c r="N169" s="114"/>
      <c r="O169" s="317"/>
      <c r="P169" s="114"/>
      <c r="Q169" s="328"/>
      <c r="R169" s="351"/>
      <c r="S169" s="350"/>
      <c r="T169" s="351"/>
      <c r="U169" s="112"/>
    </row>
    <row r="170" spans="1:21" ht="60" customHeight="1" x14ac:dyDescent="0.25">
      <c r="A170" s="327"/>
      <c r="B170" s="328" t="s">
        <v>568</v>
      </c>
      <c r="C170" s="328"/>
      <c r="D170" s="328" t="s">
        <v>569</v>
      </c>
      <c r="E170" s="343"/>
      <c r="F170" s="114"/>
      <c r="G170" s="343"/>
      <c r="H170" s="114"/>
      <c r="I170" s="343"/>
      <c r="J170" s="114"/>
      <c r="K170" s="343"/>
      <c r="L170" s="114"/>
      <c r="M170" s="114"/>
      <c r="N170" s="114"/>
      <c r="O170" s="316"/>
      <c r="P170" s="114"/>
      <c r="Q170" s="328"/>
      <c r="R170" s="149"/>
      <c r="S170" s="154"/>
      <c r="T170" s="149"/>
      <c r="U170" s="112"/>
    </row>
    <row r="171" spans="1:21" ht="60" customHeight="1" x14ac:dyDescent="0.25">
      <c r="A171" s="327"/>
      <c r="B171" s="328"/>
      <c r="C171" s="328"/>
      <c r="D171" s="328"/>
      <c r="E171" s="343"/>
      <c r="F171" s="114"/>
      <c r="G171" s="343"/>
      <c r="H171" s="114"/>
      <c r="I171" s="343"/>
      <c r="J171" s="114"/>
      <c r="K171" s="343"/>
      <c r="L171" s="114"/>
      <c r="M171" s="114"/>
      <c r="N171" s="114"/>
      <c r="O171" s="317"/>
      <c r="P171" s="114"/>
      <c r="Q171" s="328"/>
      <c r="R171" s="155" t="s">
        <v>570</v>
      </c>
      <c r="S171" s="150">
        <v>90000</v>
      </c>
      <c r="T171" s="156" t="s">
        <v>571</v>
      </c>
      <c r="U171" s="112"/>
    </row>
    <row r="172" spans="1:21" ht="89.25" customHeight="1" x14ac:dyDescent="0.25">
      <c r="A172" s="153"/>
      <c r="B172" s="328" t="s">
        <v>572</v>
      </c>
      <c r="C172" s="148"/>
      <c r="D172" s="328" t="s">
        <v>908</v>
      </c>
      <c r="E172" s="343"/>
      <c r="F172" s="114"/>
      <c r="G172" s="343"/>
      <c r="H172" s="114"/>
      <c r="I172" s="343"/>
      <c r="J172" s="114"/>
      <c r="K172" s="343"/>
      <c r="L172" s="114"/>
      <c r="M172" s="343" t="s">
        <v>574</v>
      </c>
      <c r="N172" s="114" t="s">
        <v>575</v>
      </c>
      <c r="O172" s="316"/>
      <c r="P172" s="112"/>
      <c r="Q172" s="148"/>
      <c r="R172" s="155"/>
      <c r="S172" s="150"/>
      <c r="T172" s="156"/>
      <c r="U172" s="112"/>
    </row>
    <row r="173" spans="1:21" ht="89.25" customHeight="1" x14ac:dyDescent="0.25">
      <c r="A173" s="327" t="s">
        <v>521</v>
      </c>
      <c r="B173" s="328"/>
      <c r="C173" s="328"/>
      <c r="D173" s="328"/>
      <c r="E173" s="343"/>
      <c r="F173" s="114"/>
      <c r="G173" s="343"/>
      <c r="H173" s="114"/>
      <c r="I173" s="343"/>
      <c r="J173" s="114"/>
      <c r="K173" s="343"/>
      <c r="L173" s="114"/>
      <c r="M173" s="343"/>
      <c r="N173" s="114" t="s">
        <v>575</v>
      </c>
      <c r="O173" s="317"/>
      <c r="P173" s="112"/>
      <c r="Q173" s="328" t="s">
        <v>1144</v>
      </c>
      <c r="R173" s="155" t="s">
        <v>577</v>
      </c>
      <c r="S173" s="150">
        <v>15000</v>
      </c>
      <c r="T173" s="156" t="s">
        <v>578</v>
      </c>
      <c r="U173" s="112"/>
    </row>
    <row r="174" spans="1:21" ht="56.25" customHeight="1" x14ac:dyDescent="0.25">
      <c r="A174" s="327"/>
      <c r="B174" s="328" t="s">
        <v>579</v>
      </c>
      <c r="C174" s="328"/>
      <c r="D174" s="328" t="s">
        <v>580</v>
      </c>
      <c r="E174" s="343"/>
      <c r="F174" s="114"/>
      <c r="G174" s="343"/>
      <c r="H174" s="114"/>
      <c r="I174" s="343"/>
      <c r="J174" s="114"/>
      <c r="K174" s="343"/>
      <c r="L174" s="114"/>
      <c r="M174" s="114"/>
      <c r="N174" s="114"/>
      <c r="O174" s="316"/>
      <c r="P174" s="112"/>
      <c r="Q174" s="328"/>
      <c r="R174" s="155"/>
      <c r="S174" s="150"/>
      <c r="T174" s="156"/>
      <c r="U174" s="112"/>
    </row>
    <row r="175" spans="1:21" ht="56.25" customHeight="1" x14ac:dyDescent="0.25">
      <c r="A175" s="327"/>
      <c r="B175" s="328"/>
      <c r="C175" s="328"/>
      <c r="D175" s="328"/>
      <c r="E175" s="343"/>
      <c r="F175" s="114"/>
      <c r="G175" s="343"/>
      <c r="H175" s="114"/>
      <c r="I175" s="343"/>
      <c r="J175" s="114"/>
      <c r="K175" s="343"/>
      <c r="L175" s="114"/>
      <c r="M175" s="114"/>
      <c r="N175" s="114"/>
      <c r="O175" s="317"/>
      <c r="P175" s="112"/>
      <c r="Q175" s="328"/>
      <c r="R175" s="351" t="s">
        <v>581</v>
      </c>
      <c r="S175" s="352">
        <v>45000</v>
      </c>
      <c r="T175" s="353" t="s">
        <v>582</v>
      </c>
      <c r="U175" s="112"/>
    </row>
    <row r="176" spans="1:21" ht="70.5" customHeight="1" x14ac:dyDescent="0.25">
      <c r="A176" s="327"/>
      <c r="B176" s="328"/>
      <c r="C176" s="328"/>
      <c r="D176" s="328"/>
      <c r="E176" s="343"/>
      <c r="F176" s="114"/>
      <c r="G176" s="343"/>
      <c r="H176" s="114"/>
      <c r="I176" s="343"/>
      <c r="J176" s="114"/>
      <c r="K176" s="343"/>
      <c r="L176" s="114"/>
      <c r="M176" s="114"/>
      <c r="N176" s="114"/>
      <c r="O176" s="316"/>
      <c r="P176" s="112"/>
      <c r="Q176" s="328"/>
      <c r="R176" s="351"/>
      <c r="S176" s="352"/>
      <c r="T176" s="353"/>
      <c r="U176" s="112"/>
    </row>
    <row r="177" spans="1:21" ht="70.5" customHeight="1" x14ac:dyDescent="0.25">
      <c r="A177" s="327"/>
      <c r="B177" s="328"/>
      <c r="C177" s="328"/>
      <c r="D177" s="328"/>
      <c r="E177" s="343"/>
      <c r="F177" s="114"/>
      <c r="G177" s="343"/>
      <c r="H177" s="114"/>
      <c r="I177" s="343"/>
      <c r="J177" s="114"/>
      <c r="K177" s="343"/>
      <c r="L177" s="114"/>
      <c r="M177" s="114"/>
      <c r="N177" s="114"/>
      <c r="O177" s="317"/>
      <c r="P177" s="112"/>
      <c r="Q177" s="328"/>
      <c r="R177" s="351"/>
      <c r="S177" s="352"/>
      <c r="T177" s="353"/>
      <c r="U177" s="112"/>
    </row>
    <row r="178" spans="1:21" ht="63" customHeight="1" x14ac:dyDescent="0.25">
      <c r="A178" s="327"/>
      <c r="B178" s="328" t="s">
        <v>583</v>
      </c>
      <c r="C178" s="328"/>
      <c r="D178" s="328" t="s">
        <v>584</v>
      </c>
      <c r="E178" s="343"/>
      <c r="F178" s="114"/>
      <c r="G178" s="343"/>
      <c r="H178" s="114"/>
      <c r="I178" s="343"/>
      <c r="J178" s="114"/>
      <c r="K178" s="343"/>
      <c r="L178" s="114"/>
      <c r="M178" s="343"/>
      <c r="N178" s="114"/>
      <c r="O178" s="316"/>
      <c r="P178" s="112"/>
      <c r="Q178" s="328"/>
      <c r="R178" s="351"/>
      <c r="S178" s="352"/>
      <c r="T178" s="353"/>
      <c r="U178" s="112"/>
    </row>
    <row r="179" spans="1:21" ht="63" customHeight="1" x14ac:dyDescent="0.25">
      <c r="A179" s="327"/>
      <c r="B179" s="328"/>
      <c r="C179" s="328"/>
      <c r="D179" s="328"/>
      <c r="E179" s="343"/>
      <c r="F179" s="114"/>
      <c r="G179" s="343"/>
      <c r="H179" s="114"/>
      <c r="I179" s="343"/>
      <c r="J179" s="114"/>
      <c r="K179" s="343"/>
      <c r="L179" s="114"/>
      <c r="M179" s="343"/>
      <c r="N179" s="114"/>
      <c r="O179" s="317"/>
      <c r="P179" s="112"/>
      <c r="Q179" s="328"/>
      <c r="R179" s="351"/>
      <c r="S179" s="352"/>
      <c r="T179" s="353"/>
      <c r="U179" s="112"/>
    </row>
    <row r="180" spans="1:21" ht="67.5" customHeight="1" x14ac:dyDescent="0.25">
      <c r="A180" s="327"/>
      <c r="B180" s="328" t="s">
        <v>585</v>
      </c>
      <c r="C180" s="328"/>
      <c r="D180" s="328" t="s">
        <v>586</v>
      </c>
      <c r="E180" s="343"/>
      <c r="F180" s="114"/>
      <c r="G180" s="343"/>
      <c r="H180" s="114"/>
      <c r="I180" s="343"/>
      <c r="J180" s="114"/>
      <c r="K180" s="343"/>
      <c r="L180" s="114"/>
      <c r="M180" s="343"/>
      <c r="N180" s="114"/>
      <c r="O180" s="316"/>
      <c r="P180" s="112"/>
      <c r="Q180" s="328"/>
      <c r="R180" s="351"/>
      <c r="S180" s="352"/>
      <c r="T180" s="353"/>
      <c r="U180" s="112"/>
    </row>
    <row r="181" spans="1:21" ht="67.5" customHeight="1" x14ac:dyDescent="0.25">
      <c r="A181" s="327"/>
      <c r="B181" s="328"/>
      <c r="C181" s="328"/>
      <c r="D181" s="328"/>
      <c r="E181" s="343"/>
      <c r="F181" s="114"/>
      <c r="G181" s="343"/>
      <c r="H181" s="114"/>
      <c r="I181" s="343"/>
      <c r="J181" s="114"/>
      <c r="K181" s="343"/>
      <c r="L181" s="114"/>
      <c r="M181" s="343"/>
      <c r="N181" s="114"/>
      <c r="O181" s="317"/>
      <c r="P181" s="112"/>
      <c r="Q181" s="328"/>
      <c r="R181" s="351"/>
      <c r="S181" s="352"/>
      <c r="T181" s="353"/>
      <c r="U181" s="112"/>
    </row>
    <row r="182" spans="1:21" ht="67.5" customHeight="1" x14ac:dyDescent="0.25">
      <c r="A182" s="327"/>
      <c r="B182" s="328" t="s">
        <v>587</v>
      </c>
      <c r="C182" s="328"/>
      <c r="D182" s="328" t="s">
        <v>588</v>
      </c>
      <c r="E182" s="343"/>
      <c r="F182" s="114"/>
      <c r="G182" s="343"/>
      <c r="H182" s="114"/>
      <c r="I182" s="343"/>
      <c r="J182" s="114"/>
      <c r="K182" s="343"/>
      <c r="L182" s="114"/>
      <c r="M182" s="343"/>
      <c r="N182" s="114"/>
      <c r="O182" s="316"/>
      <c r="P182" s="112"/>
      <c r="Q182" s="328"/>
      <c r="R182" s="351"/>
      <c r="S182" s="352"/>
      <c r="T182" s="353"/>
      <c r="U182" s="112"/>
    </row>
    <row r="183" spans="1:21" ht="67.5" customHeight="1" x14ac:dyDescent="0.25">
      <c r="A183" s="153"/>
      <c r="B183" s="328"/>
      <c r="C183" s="148"/>
      <c r="D183" s="328"/>
      <c r="E183" s="343"/>
      <c r="F183" s="114"/>
      <c r="G183" s="343"/>
      <c r="H183" s="114"/>
      <c r="I183" s="343"/>
      <c r="J183" s="114"/>
      <c r="K183" s="343"/>
      <c r="L183" s="114"/>
      <c r="M183" s="343"/>
      <c r="N183" s="114"/>
      <c r="O183" s="317"/>
      <c r="P183" s="112"/>
      <c r="Q183" s="148"/>
      <c r="R183" s="149"/>
      <c r="S183" s="150"/>
      <c r="T183" s="157"/>
      <c r="U183" s="112"/>
    </row>
    <row r="184" spans="1:21" ht="57.75" customHeight="1" x14ac:dyDescent="0.25">
      <c r="A184" s="327" t="s">
        <v>521</v>
      </c>
      <c r="B184" s="328" t="s">
        <v>589</v>
      </c>
      <c r="C184" s="328" t="s">
        <v>590</v>
      </c>
      <c r="D184" s="328" t="s">
        <v>591</v>
      </c>
      <c r="E184" s="343"/>
      <c r="F184" s="114"/>
      <c r="G184" s="343"/>
      <c r="H184" s="114"/>
      <c r="I184" s="343"/>
      <c r="J184" s="114"/>
      <c r="K184" s="343"/>
      <c r="L184" s="114"/>
      <c r="M184" s="343" t="s">
        <v>597</v>
      </c>
      <c r="N184" s="114" t="s">
        <v>598</v>
      </c>
      <c r="O184" s="316"/>
      <c r="P184" s="112"/>
      <c r="Q184" s="327" t="s">
        <v>592</v>
      </c>
      <c r="R184" s="351" t="s">
        <v>593</v>
      </c>
      <c r="S184" s="352">
        <v>20000</v>
      </c>
      <c r="T184" s="353" t="s">
        <v>594</v>
      </c>
      <c r="U184" s="112"/>
    </row>
    <row r="185" spans="1:21" ht="57.75" customHeight="1" x14ac:dyDescent="0.25">
      <c r="A185" s="327"/>
      <c r="B185" s="328"/>
      <c r="C185" s="328"/>
      <c r="D185" s="328"/>
      <c r="E185" s="343"/>
      <c r="F185" s="114"/>
      <c r="G185" s="343"/>
      <c r="H185" s="114"/>
      <c r="I185" s="343"/>
      <c r="J185" s="114"/>
      <c r="K185" s="343"/>
      <c r="L185" s="114"/>
      <c r="M185" s="343"/>
      <c r="N185" s="114" t="s">
        <v>598</v>
      </c>
      <c r="O185" s="317"/>
      <c r="P185" s="112"/>
      <c r="Q185" s="327"/>
      <c r="R185" s="351"/>
      <c r="S185" s="352"/>
      <c r="T185" s="353"/>
      <c r="U185" s="112"/>
    </row>
    <row r="186" spans="1:21" ht="67.5" customHeight="1" x14ac:dyDescent="0.25">
      <c r="A186" s="327"/>
      <c r="B186" s="328" t="s">
        <v>595</v>
      </c>
      <c r="C186" s="328"/>
      <c r="D186" s="328" t="s">
        <v>596</v>
      </c>
      <c r="E186" s="343"/>
      <c r="F186" s="114"/>
      <c r="G186" s="343"/>
      <c r="H186" s="114"/>
      <c r="I186" s="343"/>
      <c r="J186" s="114"/>
      <c r="K186" s="343"/>
      <c r="L186" s="114"/>
      <c r="M186" s="343" t="s">
        <v>601</v>
      </c>
      <c r="N186" s="114" t="s">
        <v>602</v>
      </c>
      <c r="O186" s="316"/>
      <c r="P186" s="112"/>
      <c r="Q186" s="327"/>
      <c r="R186" s="351"/>
      <c r="S186" s="352"/>
      <c r="T186" s="353"/>
      <c r="U186" s="112"/>
    </row>
    <row r="187" spans="1:21" ht="67.5" customHeight="1" x14ac:dyDescent="0.25">
      <c r="A187" s="327"/>
      <c r="B187" s="328"/>
      <c r="C187" s="328"/>
      <c r="D187" s="328"/>
      <c r="E187" s="343"/>
      <c r="F187" s="114"/>
      <c r="G187" s="343"/>
      <c r="H187" s="114"/>
      <c r="I187" s="343"/>
      <c r="J187" s="114"/>
      <c r="K187" s="343"/>
      <c r="L187" s="114"/>
      <c r="M187" s="343"/>
      <c r="N187" s="114" t="s">
        <v>602</v>
      </c>
      <c r="O187" s="317"/>
      <c r="P187" s="112"/>
      <c r="Q187" s="327"/>
      <c r="R187" s="351"/>
      <c r="S187" s="352"/>
      <c r="T187" s="353"/>
      <c r="U187" s="112"/>
    </row>
    <row r="188" spans="1:21" ht="102" customHeight="1" x14ac:dyDescent="0.25">
      <c r="A188" s="327"/>
      <c r="B188" s="328" t="s">
        <v>599</v>
      </c>
      <c r="C188" s="328"/>
      <c r="D188" s="328" t="s">
        <v>600</v>
      </c>
      <c r="E188" s="343"/>
      <c r="F188" s="114"/>
      <c r="G188" s="343"/>
      <c r="H188" s="114"/>
      <c r="I188" s="343"/>
      <c r="J188" s="114"/>
      <c r="K188" s="343"/>
      <c r="L188" s="114"/>
      <c r="M188" s="343"/>
      <c r="N188" s="114"/>
      <c r="O188" s="316"/>
      <c r="P188" s="112"/>
      <c r="Q188" s="327"/>
      <c r="R188" s="351"/>
      <c r="S188" s="352"/>
      <c r="T188" s="353"/>
      <c r="U188" s="112"/>
    </row>
    <row r="189" spans="1:21" ht="102" customHeight="1" x14ac:dyDescent="0.25">
      <c r="A189" s="153"/>
      <c r="B189" s="328"/>
      <c r="C189" s="148"/>
      <c r="D189" s="328"/>
      <c r="E189" s="343"/>
      <c r="F189" s="114"/>
      <c r="G189" s="343"/>
      <c r="H189" s="114"/>
      <c r="I189" s="343"/>
      <c r="J189" s="114"/>
      <c r="K189" s="343"/>
      <c r="L189" s="114"/>
      <c r="M189" s="343"/>
      <c r="N189" s="114"/>
      <c r="O189" s="317"/>
      <c r="P189" s="112"/>
      <c r="Q189" s="153"/>
      <c r="R189" s="149"/>
      <c r="S189" s="150"/>
      <c r="T189" s="157"/>
      <c r="U189" s="112"/>
    </row>
    <row r="190" spans="1:21" ht="66.75" customHeight="1" x14ac:dyDescent="0.25">
      <c r="A190" s="158" t="s">
        <v>521</v>
      </c>
      <c r="B190" s="328" t="s">
        <v>603</v>
      </c>
      <c r="C190" s="343"/>
      <c r="D190" s="328" t="s">
        <v>604</v>
      </c>
      <c r="E190" s="343"/>
      <c r="F190" s="114"/>
      <c r="G190" s="343"/>
      <c r="H190" s="114"/>
      <c r="I190" s="343"/>
      <c r="J190" s="114"/>
      <c r="K190" s="343"/>
      <c r="L190" s="114"/>
      <c r="M190" s="343" t="s">
        <v>605</v>
      </c>
      <c r="N190" s="114" t="s">
        <v>606</v>
      </c>
      <c r="O190" s="316"/>
      <c r="P190" s="112"/>
      <c r="Q190" s="155" t="s">
        <v>1145</v>
      </c>
      <c r="R190" s="149" t="s">
        <v>608</v>
      </c>
      <c r="S190" s="152">
        <f>143669.82-73669.82</f>
        <v>70000</v>
      </c>
      <c r="T190" s="149" t="s">
        <v>609</v>
      </c>
      <c r="U190" s="112"/>
    </row>
    <row r="191" spans="1:21" ht="66.75" customHeight="1" x14ac:dyDescent="0.25">
      <c r="A191" s="158"/>
      <c r="B191" s="328"/>
      <c r="C191" s="343"/>
      <c r="D191" s="328"/>
      <c r="E191" s="343"/>
      <c r="F191" s="114"/>
      <c r="G191" s="343"/>
      <c r="H191" s="114"/>
      <c r="I191" s="343"/>
      <c r="J191" s="114"/>
      <c r="K191" s="343"/>
      <c r="L191" s="114"/>
      <c r="M191" s="343"/>
      <c r="N191" s="114" t="s">
        <v>606</v>
      </c>
      <c r="O191" s="317"/>
      <c r="P191" s="112"/>
      <c r="Q191" s="155"/>
      <c r="R191" s="149"/>
      <c r="S191" s="152"/>
      <c r="T191" s="149"/>
      <c r="U191" s="112"/>
    </row>
    <row r="192" spans="1:21" ht="67.5" customHeight="1" x14ac:dyDescent="0.25">
      <c r="A192" s="327" t="s">
        <v>521</v>
      </c>
      <c r="B192" s="328" t="s">
        <v>610</v>
      </c>
      <c r="C192" s="343"/>
      <c r="D192" s="328" t="s">
        <v>611</v>
      </c>
      <c r="E192" s="343"/>
      <c r="F192" s="114"/>
      <c r="G192" s="343"/>
      <c r="H192" s="114"/>
      <c r="I192" s="343"/>
      <c r="J192" s="114"/>
      <c r="K192" s="343"/>
      <c r="L192" s="114"/>
      <c r="M192" s="343" t="s">
        <v>612</v>
      </c>
      <c r="N192" s="114" t="s">
        <v>613</v>
      </c>
      <c r="O192" s="343" t="s">
        <v>912</v>
      </c>
      <c r="P192" s="112" t="s">
        <v>1127</v>
      </c>
      <c r="Q192" s="327" t="s">
        <v>614</v>
      </c>
      <c r="R192" s="351" t="s">
        <v>615</v>
      </c>
      <c r="S192" s="352">
        <v>10000</v>
      </c>
      <c r="T192" s="356" t="s">
        <v>914</v>
      </c>
      <c r="U192" s="112"/>
    </row>
    <row r="193" spans="1:21" ht="67.5" customHeight="1" x14ac:dyDescent="0.25">
      <c r="A193" s="327"/>
      <c r="B193" s="328"/>
      <c r="C193" s="343"/>
      <c r="D193" s="328"/>
      <c r="E193" s="343"/>
      <c r="F193" s="114"/>
      <c r="G193" s="343"/>
      <c r="H193" s="114"/>
      <c r="I193" s="343"/>
      <c r="J193" s="114"/>
      <c r="K193" s="343"/>
      <c r="L193" s="114"/>
      <c r="M193" s="343"/>
      <c r="N193" s="114" t="s">
        <v>613</v>
      </c>
      <c r="O193" s="343"/>
      <c r="P193" s="112" t="s">
        <v>1128</v>
      </c>
      <c r="Q193" s="327"/>
      <c r="R193" s="351"/>
      <c r="S193" s="352"/>
      <c r="T193" s="356"/>
      <c r="U193" s="112"/>
    </row>
    <row r="194" spans="1:21" ht="66.75" customHeight="1" x14ac:dyDescent="0.25">
      <c r="A194" s="327"/>
      <c r="B194" s="328" t="s">
        <v>617</v>
      </c>
      <c r="C194" s="343"/>
      <c r="D194" s="328" t="s">
        <v>618</v>
      </c>
      <c r="E194" s="343"/>
      <c r="F194" s="114"/>
      <c r="G194" s="343"/>
      <c r="H194" s="114"/>
      <c r="I194" s="343"/>
      <c r="J194" s="114"/>
      <c r="K194" s="343"/>
      <c r="L194" s="114"/>
      <c r="M194" s="343" t="s">
        <v>619</v>
      </c>
      <c r="N194" s="114" t="s">
        <v>620</v>
      </c>
      <c r="O194" s="316"/>
      <c r="P194" s="112"/>
      <c r="Q194" s="327"/>
      <c r="R194" s="351"/>
      <c r="S194" s="352"/>
      <c r="T194" s="356"/>
      <c r="U194" s="112"/>
    </row>
    <row r="195" spans="1:21" ht="66.75" customHeight="1" x14ac:dyDescent="0.25">
      <c r="A195" s="153"/>
      <c r="B195" s="328"/>
      <c r="C195" s="343"/>
      <c r="D195" s="328"/>
      <c r="E195" s="343"/>
      <c r="F195" s="114"/>
      <c r="G195" s="343"/>
      <c r="H195" s="114"/>
      <c r="I195" s="343"/>
      <c r="J195" s="114"/>
      <c r="K195" s="343"/>
      <c r="L195" s="114"/>
      <c r="M195" s="343"/>
      <c r="N195" s="114"/>
      <c r="O195" s="317"/>
      <c r="P195" s="112"/>
      <c r="Q195" s="153"/>
      <c r="R195" s="149"/>
      <c r="S195" s="150"/>
      <c r="T195" s="151"/>
      <c r="U195" s="112"/>
    </row>
    <row r="196" spans="1:21" ht="66.75" customHeight="1" x14ac:dyDescent="0.25">
      <c r="A196" s="153"/>
      <c r="B196" s="314" t="s">
        <v>1178</v>
      </c>
      <c r="C196" s="313"/>
      <c r="D196" s="313" t="s">
        <v>1179</v>
      </c>
      <c r="E196" s="134"/>
      <c r="F196" s="114"/>
      <c r="G196" s="134"/>
      <c r="H196" s="114"/>
      <c r="I196" s="134"/>
      <c r="J196" s="114"/>
      <c r="K196" s="134"/>
      <c r="L196" s="114"/>
      <c r="M196" s="134"/>
      <c r="N196" s="114"/>
      <c r="O196" s="127"/>
      <c r="P196" s="112"/>
      <c r="Q196" s="153"/>
      <c r="R196" s="149"/>
      <c r="S196" s="150"/>
      <c r="T196" s="151"/>
      <c r="U196" s="112"/>
    </row>
    <row r="197" spans="1:21" ht="66.75" customHeight="1" thickBot="1" x14ac:dyDescent="0.3">
      <c r="A197" s="153"/>
      <c r="B197" s="310"/>
      <c r="C197" s="312"/>
      <c r="D197" s="312"/>
      <c r="E197" s="134"/>
      <c r="F197" s="114"/>
      <c r="G197" s="134"/>
      <c r="H197" s="114"/>
      <c r="I197" s="134"/>
      <c r="J197" s="114"/>
      <c r="K197" s="134"/>
      <c r="L197" s="114"/>
      <c r="M197" s="134"/>
      <c r="N197" s="114"/>
      <c r="O197" s="127"/>
      <c r="P197" s="112"/>
      <c r="Q197" s="153"/>
      <c r="R197" s="149"/>
      <c r="S197" s="150"/>
      <c r="T197" s="151"/>
      <c r="U197" s="112"/>
    </row>
    <row r="198" spans="1:21" ht="66.75" customHeight="1" x14ac:dyDescent="0.25">
      <c r="A198" s="153"/>
      <c r="B198" s="309" t="s">
        <v>1180</v>
      </c>
      <c r="C198" s="311"/>
      <c r="D198" s="311" t="s">
        <v>1182</v>
      </c>
      <c r="E198" s="134"/>
      <c r="F198" s="114"/>
      <c r="G198" s="134"/>
      <c r="H198" s="114"/>
      <c r="I198" s="134"/>
      <c r="J198" s="114"/>
      <c r="K198" s="134"/>
      <c r="L198" s="114"/>
      <c r="M198" s="134"/>
      <c r="N198" s="114"/>
      <c r="O198" s="127"/>
      <c r="P198" s="112"/>
      <c r="Q198" s="153"/>
      <c r="R198" s="149"/>
      <c r="S198" s="150"/>
      <c r="T198" s="151"/>
      <c r="U198" s="112"/>
    </row>
    <row r="199" spans="1:21" ht="66.75" customHeight="1" thickBot="1" x14ac:dyDescent="0.3">
      <c r="A199" s="153"/>
      <c r="B199" s="310"/>
      <c r="C199" s="312"/>
      <c r="D199" s="312"/>
      <c r="E199" s="134"/>
      <c r="F199" s="114"/>
      <c r="G199" s="134"/>
      <c r="H199" s="114"/>
      <c r="I199" s="134"/>
      <c r="J199" s="114"/>
      <c r="K199" s="134"/>
      <c r="L199" s="114"/>
      <c r="M199" s="134"/>
      <c r="N199" s="114"/>
      <c r="O199" s="127"/>
      <c r="P199" s="112"/>
      <c r="Q199" s="153"/>
      <c r="R199" s="149"/>
      <c r="S199" s="150"/>
      <c r="T199" s="151"/>
      <c r="U199" s="112"/>
    </row>
    <row r="200" spans="1:21" ht="66.75" customHeight="1" x14ac:dyDescent="0.25">
      <c r="A200" s="153"/>
      <c r="B200" s="309" t="s">
        <v>1183</v>
      </c>
      <c r="C200" s="311"/>
      <c r="D200" s="311" t="s">
        <v>1182</v>
      </c>
      <c r="E200" s="134"/>
      <c r="F200" s="114"/>
      <c r="G200" s="134"/>
      <c r="H200" s="114"/>
      <c r="I200" s="134"/>
      <c r="J200" s="114"/>
      <c r="K200" s="134"/>
      <c r="L200" s="114"/>
      <c r="M200" s="134"/>
      <c r="N200" s="114"/>
      <c r="O200" s="127"/>
      <c r="P200" s="112"/>
      <c r="Q200" s="153"/>
      <c r="R200" s="149"/>
      <c r="S200" s="150"/>
      <c r="T200" s="151"/>
      <c r="U200" s="112"/>
    </row>
    <row r="201" spans="1:21" ht="66.75" customHeight="1" thickBot="1" x14ac:dyDescent="0.3">
      <c r="A201" s="153"/>
      <c r="B201" s="310"/>
      <c r="C201" s="312"/>
      <c r="D201" s="312"/>
      <c r="E201" s="134"/>
      <c r="F201" s="114"/>
      <c r="G201" s="134"/>
      <c r="H201" s="114"/>
      <c r="I201" s="134"/>
      <c r="J201" s="114"/>
      <c r="K201" s="134"/>
      <c r="L201" s="114"/>
      <c r="M201" s="134"/>
      <c r="N201" s="114"/>
      <c r="O201" s="127"/>
      <c r="P201" s="112"/>
      <c r="Q201" s="153"/>
      <c r="R201" s="149"/>
      <c r="S201" s="150"/>
      <c r="T201" s="151"/>
      <c r="U201" s="112"/>
    </row>
    <row r="202" spans="1:21" ht="66.75" customHeight="1" x14ac:dyDescent="0.25">
      <c r="A202" s="153"/>
      <c r="B202" s="309" t="s">
        <v>1184</v>
      </c>
      <c r="C202" s="311"/>
      <c r="D202" s="311" t="s">
        <v>1182</v>
      </c>
      <c r="E202" s="134"/>
      <c r="F202" s="114"/>
      <c r="G202" s="134"/>
      <c r="H202" s="114"/>
      <c r="I202" s="134"/>
      <c r="J202" s="114"/>
      <c r="K202" s="134"/>
      <c r="L202" s="114"/>
      <c r="M202" s="134"/>
      <c r="N202" s="114"/>
      <c r="O202" s="127"/>
      <c r="P202" s="112"/>
      <c r="Q202" s="153"/>
      <c r="R202" s="149"/>
      <c r="S202" s="150"/>
      <c r="T202" s="151"/>
      <c r="U202" s="112"/>
    </row>
    <row r="203" spans="1:21" ht="66.75" customHeight="1" thickBot="1" x14ac:dyDescent="0.3">
      <c r="A203" s="153"/>
      <c r="B203" s="310"/>
      <c r="C203" s="312"/>
      <c r="D203" s="312"/>
      <c r="E203" s="134"/>
      <c r="F203" s="114"/>
      <c r="G203" s="134"/>
      <c r="H203" s="114"/>
      <c r="I203" s="134"/>
      <c r="J203" s="114"/>
      <c r="K203" s="134"/>
      <c r="L203" s="114"/>
      <c r="M203" s="134"/>
      <c r="N203" s="114"/>
      <c r="O203" s="127"/>
      <c r="P203" s="112"/>
      <c r="Q203" s="153"/>
      <c r="R203" s="149"/>
      <c r="S203" s="150"/>
      <c r="T203" s="151"/>
      <c r="U203" s="112"/>
    </row>
    <row r="204" spans="1:21" ht="66.75" customHeight="1" x14ac:dyDescent="0.25">
      <c r="A204" s="153"/>
      <c r="B204" s="309" t="s">
        <v>1185</v>
      </c>
      <c r="C204" s="311"/>
      <c r="D204" s="311" t="s">
        <v>1182</v>
      </c>
      <c r="E204" s="134"/>
      <c r="F204" s="114"/>
      <c r="G204" s="134"/>
      <c r="H204" s="114"/>
      <c r="I204" s="134"/>
      <c r="J204" s="114"/>
      <c r="K204" s="134"/>
      <c r="L204" s="114"/>
      <c r="M204" s="134"/>
      <c r="N204" s="114"/>
      <c r="O204" s="127"/>
      <c r="P204" s="112"/>
      <c r="Q204" s="153"/>
      <c r="R204" s="149"/>
      <c r="S204" s="150"/>
      <c r="T204" s="151"/>
      <c r="U204" s="112"/>
    </row>
    <row r="205" spans="1:21" ht="66.75" customHeight="1" thickBot="1" x14ac:dyDescent="0.3">
      <c r="A205" s="153"/>
      <c r="B205" s="310"/>
      <c r="C205" s="312"/>
      <c r="D205" s="312"/>
      <c r="E205" s="134"/>
      <c r="F205" s="114"/>
      <c r="G205" s="134"/>
      <c r="H205" s="114"/>
      <c r="I205" s="134"/>
      <c r="J205" s="114"/>
      <c r="K205" s="134"/>
      <c r="L205" s="114"/>
      <c r="M205" s="134"/>
      <c r="N205" s="114"/>
      <c r="O205" s="127"/>
      <c r="P205" s="112"/>
      <c r="Q205" s="153"/>
      <c r="R205" s="149"/>
      <c r="S205" s="150"/>
      <c r="T205" s="151"/>
      <c r="U205" s="112"/>
    </row>
    <row r="206" spans="1:21" ht="66.75" customHeight="1" x14ac:dyDescent="0.25">
      <c r="A206" s="153"/>
      <c r="B206" s="309" t="s">
        <v>1186</v>
      </c>
      <c r="C206" s="311"/>
      <c r="D206" s="311" t="s">
        <v>1182</v>
      </c>
      <c r="E206" s="134"/>
      <c r="F206" s="114"/>
      <c r="G206" s="134"/>
      <c r="H206" s="114"/>
      <c r="I206" s="134"/>
      <c r="J206" s="114"/>
      <c r="K206" s="134"/>
      <c r="L206" s="114"/>
      <c r="M206" s="134"/>
      <c r="N206" s="114"/>
      <c r="O206" s="127"/>
      <c r="P206" s="112"/>
      <c r="Q206" s="153"/>
      <c r="R206" s="149"/>
      <c r="S206" s="150"/>
      <c r="T206" s="151"/>
      <c r="U206" s="112"/>
    </row>
    <row r="207" spans="1:21" ht="66.75" customHeight="1" thickBot="1" x14ac:dyDescent="0.3">
      <c r="A207" s="153"/>
      <c r="B207" s="310"/>
      <c r="C207" s="312"/>
      <c r="D207" s="312"/>
      <c r="E207" s="134"/>
      <c r="F207" s="114"/>
      <c r="G207" s="134"/>
      <c r="H207" s="114"/>
      <c r="I207" s="134"/>
      <c r="J207" s="114"/>
      <c r="K207" s="134"/>
      <c r="L207" s="114"/>
      <c r="M207" s="134"/>
      <c r="N207" s="114"/>
      <c r="O207" s="127"/>
      <c r="P207" s="112"/>
      <c r="Q207" s="153"/>
      <c r="R207" s="149"/>
      <c r="S207" s="150"/>
      <c r="T207" s="151"/>
      <c r="U207" s="112"/>
    </row>
    <row r="208" spans="1:21" ht="66.75" customHeight="1" x14ac:dyDescent="0.25">
      <c r="A208" s="153"/>
      <c r="B208" s="309" t="s">
        <v>1480</v>
      </c>
      <c r="C208" s="311"/>
      <c r="D208" s="311" t="s">
        <v>1182</v>
      </c>
      <c r="E208" s="134"/>
      <c r="F208" s="114"/>
      <c r="G208" s="134"/>
      <c r="H208" s="114"/>
      <c r="I208" s="134"/>
      <c r="J208" s="114"/>
      <c r="K208" s="134"/>
      <c r="L208" s="114"/>
      <c r="M208" s="134"/>
      <c r="N208" s="114"/>
      <c r="O208" s="127"/>
      <c r="P208" s="112"/>
      <c r="Q208" s="153"/>
      <c r="R208" s="149"/>
      <c r="S208" s="150"/>
      <c r="T208" s="151"/>
      <c r="U208" s="112"/>
    </row>
    <row r="209" spans="1:21" ht="66.75" customHeight="1" thickBot="1" x14ac:dyDescent="0.3">
      <c r="A209" s="153"/>
      <c r="B209" s="310"/>
      <c r="C209" s="312"/>
      <c r="D209" s="312"/>
      <c r="E209" s="134"/>
      <c r="F209" s="114"/>
      <c r="G209" s="134"/>
      <c r="H209" s="114"/>
      <c r="I209" s="134"/>
      <c r="J209" s="114"/>
      <c r="K209" s="134"/>
      <c r="L209" s="114"/>
      <c r="M209" s="134"/>
      <c r="N209" s="114"/>
      <c r="O209" s="127"/>
      <c r="P209" s="112"/>
      <c r="Q209" s="153"/>
      <c r="R209" s="149"/>
      <c r="S209" s="150"/>
      <c r="T209" s="151"/>
      <c r="U209" s="112"/>
    </row>
    <row r="210" spans="1:21" ht="66.75" customHeight="1" x14ac:dyDescent="0.25">
      <c r="A210" s="153"/>
      <c r="B210" s="309" t="s">
        <v>1187</v>
      </c>
      <c r="C210" s="311"/>
      <c r="D210" s="311" t="s">
        <v>1182</v>
      </c>
      <c r="E210" s="134"/>
      <c r="F210" s="114"/>
      <c r="G210" s="134"/>
      <c r="H210" s="114"/>
      <c r="I210" s="134"/>
      <c r="J210" s="114"/>
      <c r="K210" s="134"/>
      <c r="L210" s="114"/>
      <c r="M210" s="134"/>
      <c r="N210" s="114"/>
      <c r="O210" s="127"/>
      <c r="P210" s="112"/>
      <c r="Q210" s="153"/>
      <c r="R210" s="149"/>
      <c r="S210" s="150"/>
      <c r="T210" s="151"/>
      <c r="U210" s="112"/>
    </row>
    <row r="211" spans="1:21" ht="66.75" customHeight="1" thickBot="1" x14ac:dyDescent="0.3">
      <c r="A211" s="153"/>
      <c r="B211" s="310"/>
      <c r="C211" s="312"/>
      <c r="D211" s="312"/>
      <c r="E211" s="134"/>
      <c r="F211" s="114"/>
      <c r="G211" s="134"/>
      <c r="H211" s="114"/>
      <c r="I211" s="134"/>
      <c r="J211" s="114"/>
      <c r="K211" s="134"/>
      <c r="L211" s="114"/>
      <c r="M211" s="134"/>
      <c r="N211" s="114"/>
      <c r="O211" s="127"/>
      <c r="P211" s="112"/>
      <c r="Q211" s="153"/>
      <c r="R211" s="149"/>
      <c r="S211" s="150"/>
      <c r="T211" s="151"/>
      <c r="U211" s="112"/>
    </row>
    <row r="212" spans="1:21" ht="66.75" customHeight="1" x14ac:dyDescent="0.25">
      <c r="A212" s="153"/>
      <c r="B212" s="309" t="s">
        <v>1188</v>
      </c>
      <c r="C212" s="311"/>
      <c r="D212" s="311" t="s">
        <v>1182</v>
      </c>
      <c r="E212" s="134"/>
      <c r="F212" s="114"/>
      <c r="G212" s="134"/>
      <c r="H212" s="114"/>
      <c r="I212" s="134"/>
      <c r="J212" s="114"/>
      <c r="K212" s="134"/>
      <c r="L212" s="114"/>
      <c r="M212" s="134"/>
      <c r="N212" s="114"/>
      <c r="O212" s="127"/>
      <c r="P212" s="112"/>
      <c r="Q212" s="153"/>
      <c r="R212" s="149"/>
      <c r="S212" s="150"/>
      <c r="T212" s="151"/>
      <c r="U212" s="112"/>
    </row>
    <row r="213" spans="1:21" ht="66.75" customHeight="1" thickBot="1" x14ac:dyDescent="0.3">
      <c r="A213" s="153"/>
      <c r="B213" s="310"/>
      <c r="C213" s="312"/>
      <c r="D213" s="312"/>
      <c r="E213" s="134"/>
      <c r="F213" s="114"/>
      <c r="G213" s="134"/>
      <c r="H213" s="114"/>
      <c r="I213" s="134"/>
      <c r="J213" s="114"/>
      <c r="K213" s="134"/>
      <c r="L213" s="114"/>
      <c r="M213" s="134"/>
      <c r="N213" s="114"/>
      <c r="O213" s="127"/>
      <c r="P213" s="112"/>
      <c r="Q213" s="153"/>
      <c r="R213" s="149"/>
      <c r="S213" s="150"/>
      <c r="T213" s="151"/>
      <c r="U213" s="112"/>
    </row>
    <row r="214" spans="1:21" ht="66.75" customHeight="1" x14ac:dyDescent="0.25">
      <c r="A214" s="153"/>
      <c r="B214" s="309" t="s">
        <v>1189</v>
      </c>
      <c r="C214" s="311"/>
      <c r="D214" s="311" t="s">
        <v>1182</v>
      </c>
      <c r="E214" s="134"/>
      <c r="F214" s="114"/>
      <c r="G214" s="134"/>
      <c r="H214" s="114"/>
      <c r="I214" s="134"/>
      <c r="J214" s="114"/>
      <c r="K214" s="134"/>
      <c r="L214" s="114"/>
      <c r="M214" s="134"/>
      <c r="N214" s="114"/>
      <c r="O214" s="127"/>
      <c r="P214" s="112"/>
      <c r="Q214" s="153"/>
      <c r="R214" s="149"/>
      <c r="S214" s="150"/>
      <c r="T214" s="151"/>
      <c r="U214" s="112"/>
    </row>
    <row r="215" spans="1:21" ht="66.75" customHeight="1" thickBot="1" x14ac:dyDescent="0.3">
      <c r="A215" s="153"/>
      <c r="B215" s="310"/>
      <c r="C215" s="312"/>
      <c r="D215" s="312"/>
      <c r="E215" s="134"/>
      <c r="F215" s="114"/>
      <c r="G215" s="134"/>
      <c r="H215" s="114"/>
      <c r="I215" s="134"/>
      <c r="J215" s="114"/>
      <c r="K215" s="134"/>
      <c r="L215" s="114"/>
      <c r="M215" s="134"/>
      <c r="N215" s="114"/>
      <c r="O215" s="127"/>
      <c r="P215" s="112"/>
      <c r="Q215" s="153"/>
      <c r="R215" s="149"/>
      <c r="S215" s="150"/>
      <c r="T215" s="151"/>
      <c r="U215" s="112"/>
    </row>
    <row r="216" spans="1:21" ht="66.75" customHeight="1" x14ac:dyDescent="0.25">
      <c r="A216" s="153"/>
      <c r="B216" s="309" t="s">
        <v>1190</v>
      </c>
      <c r="C216" s="311"/>
      <c r="D216" s="311" t="s">
        <v>1182</v>
      </c>
      <c r="E216" s="134"/>
      <c r="F216" s="114"/>
      <c r="G216" s="134"/>
      <c r="H216" s="114"/>
      <c r="I216" s="134"/>
      <c r="J216" s="114"/>
      <c r="K216" s="134"/>
      <c r="L216" s="114"/>
      <c r="M216" s="134"/>
      <c r="N216" s="114"/>
      <c r="O216" s="127"/>
      <c r="P216" s="112"/>
      <c r="Q216" s="153"/>
      <c r="R216" s="149"/>
      <c r="S216" s="150"/>
      <c r="T216" s="151"/>
      <c r="U216" s="112"/>
    </row>
    <row r="217" spans="1:21" ht="66.75" customHeight="1" thickBot="1" x14ac:dyDescent="0.3">
      <c r="A217" s="153"/>
      <c r="B217" s="310"/>
      <c r="C217" s="312"/>
      <c r="D217" s="312"/>
      <c r="E217" s="134"/>
      <c r="F217" s="114"/>
      <c r="G217" s="134"/>
      <c r="H217" s="114"/>
      <c r="I217" s="134"/>
      <c r="J217" s="114"/>
      <c r="K217" s="134"/>
      <c r="L217" s="114"/>
      <c r="M217" s="134"/>
      <c r="N217" s="114"/>
      <c r="O217" s="127"/>
      <c r="P217" s="112"/>
      <c r="Q217" s="153"/>
      <c r="R217" s="149"/>
      <c r="S217" s="150"/>
      <c r="T217" s="151"/>
      <c r="U217" s="112"/>
    </row>
    <row r="218" spans="1:21" ht="66.75" customHeight="1" x14ac:dyDescent="0.25">
      <c r="A218" s="153"/>
      <c r="B218" s="309" t="s">
        <v>1191</v>
      </c>
      <c r="C218" s="311"/>
      <c r="D218" s="311" t="s">
        <v>1182</v>
      </c>
      <c r="E218" s="134"/>
      <c r="F218" s="114"/>
      <c r="G218" s="134"/>
      <c r="H218" s="114"/>
      <c r="I218" s="134"/>
      <c r="J218" s="114"/>
      <c r="K218" s="134"/>
      <c r="L218" s="114"/>
      <c r="M218" s="134"/>
      <c r="N218" s="114"/>
      <c r="O218" s="127"/>
      <c r="P218" s="112"/>
      <c r="Q218" s="153"/>
      <c r="R218" s="149"/>
      <c r="S218" s="150"/>
      <c r="T218" s="151"/>
      <c r="U218" s="112"/>
    </row>
    <row r="219" spans="1:21" ht="66.75" customHeight="1" thickBot="1" x14ac:dyDescent="0.3">
      <c r="A219" s="153"/>
      <c r="B219" s="310"/>
      <c r="C219" s="312"/>
      <c r="D219" s="312"/>
      <c r="E219" s="134"/>
      <c r="F219" s="114"/>
      <c r="G219" s="134"/>
      <c r="H219" s="114"/>
      <c r="I219" s="134"/>
      <c r="J219" s="114"/>
      <c r="K219" s="134"/>
      <c r="L219" s="114"/>
      <c r="M219" s="134"/>
      <c r="N219" s="114"/>
      <c r="O219" s="127"/>
      <c r="P219" s="112"/>
      <c r="Q219" s="153"/>
      <c r="R219" s="149"/>
      <c r="S219" s="150"/>
      <c r="T219" s="151"/>
      <c r="U219" s="112"/>
    </row>
    <row r="220" spans="1:21" ht="66.75" customHeight="1" x14ac:dyDescent="0.25">
      <c r="A220" s="153"/>
      <c r="B220" s="309" t="s">
        <v>1192</v>
      </c>
      <c r="C220" s="311"/>
      <c r="D220" s="311" t="s">
        <v>1182</v>
      </c>
      <c r="E220" s="134"/>
      <c r="F220" s="114"/>
      <c r="G220" s="134"/>
      <c r="H220" s="114"/>
      <c r="I220" s="134"/>
      <c r="J220" s="114"/>
      <c r="K220" s="134"/>
      <c r="L220" s="114"/>
      <c r="M220" s="134"/>
      <c r="N220" s="114"/>
      <c r="O220" s="127"/>
      <c r="P220" s="112"/>
      <c r="Q220" s="153"/>
      <c r="R220" s="149"/>
      <c r="S220" s="150"/>
      <c r="T220" s="151"/>
      <c r="U220" s="112"/>
    </row>
    <row r="221" spans="1:21" ht="66.75" customHeight="1" thickBot="1" x14ac:dyDescent="0.3">
      <c r="A221" s="153"/>
      <c r="B221" s="310"/>
      <c r="C221" s="312"/>
      <c r="D221" s="312"/>
      <c r="E221" s="134"/>
      <c r="F221" s="114"/>
      <c r="G221" s="134"/>
      <c r="H221" s="114"/>
      <c r="I221" s="134"/>
      <c r="J221" s="114"/>
      <c r="K221" s="134"/>
      <c r="L221" s="114"/>
      <c r="M221" s="134"/>
      <c r="N221" s="114"/>
      <c r="O221" s="127"/>
      <c r="P221" s="112"/>
      <c r="Q221" s="153"/>
      <c r="R221" s="149"/>
      <c r="S221" s="150"/>
      <c r="T221" s="151"/>
      <c r="U221" s="112"/>
    </row>
    <row r="222" spans="1:21" ht="66.75" customHeight="1" x14ac:dyDescent="0.25">
      <c r="A222" s="153"/>
      <c r="B222" s="309" t="s">
        <v>1193</v>
      </c>
      <c r="C222" s="311"/>
      <c r="D222" s="311" t="s">
        <v>1182</v>
      </c>
      <c r="E222" s="134"/>
      <c r="F222" s="114"/>
      <c r="G222" s="134"/>
      <c r="H222" s="114"/>
      <c r="I222" s="134"/>
      <c r="J222" s="114"/>
      <c r="K222" s="134"/>
      <c r="L222" s="114"/>
      <c r="M222" s="134"/>
      <c r="N222" s="114"/>
      <c r="O222" s="127"/>
      <c r="P222" s="112"/>
      <c r="Q222" s="153"/>
      <c r="R222" s="149"/>
      <c r="S222" s="150"/>
      <c r="T222" s="151"/>
      <c r="U222" s="112"/>
    </row>
    <row r="223" spans="1:21" ht="66.75" customHeight="1" thickBot="1" x14ac:dyDescent="0.3">
      <c r="A223" s="153"/>
      <c r="B223" s="310"/>
      <c r="C223" s="312"/>
      <c r="D223" s="312"/>
      <c r="E223" s="134"/>
      <c r="F223" s="114"/>
      <c r="G223" s="134"/>
      <c r="H223" s="114"/>
      <c r="I223" s="134"/>
      <c r="J223" s="114"/>
      <c r="K223" s="134"/>
      <c r="L223" s="114"/>
      <c r="M223" s="134"/>
      <c r="N223" s="114"/>
      <c r="O223" s="127"/>
      <c r="P223" s="112"/>
      <c r="Q223" s="153"/>
      <c r="R223" s="149"/>
      <c r="S223" s="150"/>
      <c r="T223" s="151"/>
      <c r="U223" s="112"/>
    </row>
    <row r="224" spans="1:21" ht="66.75" customHeight="1" x14ac:dyDescent="0.25">
      <c r="A224" s="153"/>
      <c r="B224" s="309" t="s">
        <v>1194</v>
      </c>
      <c r="C224" s="311"/>
      <c r="D224" s="311" t="s">
        <v>1195</v>
      </c>
      <c r="E224" s="134"/>
      <c r="F224" s="114"/>
      <c r="G224" s="134"/>
      <c r="H224" s="114"/>
      <c r="I224" s="134"/>
      <c r="J224" s="114"/>
      <c r="K224" s="134"/>
      <c r="L224" s="114"/>
      <c r="M224" s="134"/>
      <c r="N224" s="114"/>
      <c r="O224" s="127"/>
      <c r="P224" s="112"/>
      <c r="Q224" s="153"/>
      <c r="R224" s="149"/>
      <c r="S224" s="150"/>
      <c r="T224" s="151"/>
      <c r="U224" s="112"/>
    </row>
    <row r="225" spans="1:21" ht="66.75" customHeight="1" thickBot="1" x14ac:dyDescent="0.3">
      <c r="A225" s="153"/>
      <c r="B225" s="310"/>
      <c r="C225" s="312"/>
      <c r="D225" s="312"/>
      <c r="E225" s="134"/>
      <c r="F225" s="114"/>
      <c r="G225" s="134"/>
      <c r="H225" s="114"/>
      <c r="I225" s="134"/>
      <c r="J225" s="114"/>
      <c r="K225" s="134"/>
      <c r="L225" s="114"/>
      <c r="M225" s="134"/>
      <c r="N225" s="114"/>
      <c r="O225" s="127"/>
      <c r="P225" s="112"/>
      <c r="Q225" s="153"/>
      <c r="R225" s="149"/>
      <c r="S225" s="150"/>
      <c r="T225" s="151"/>
      <c r="U225" s="112"/>
    </row>
    <row r="226" spans="1:21" ht="66.75" customHeight="1" x14ac:dyDescent="0.25">
      <c r="A226" s="153"/>
      <c r="B226" s="309" t="s">
        <v>1196</v>
      </c>
      <c r="C226" s="311" t="s">
        <v>1536</v>
      </c>
      <c r="D226" s="311" t="s">
        <v>1198</v>
      </c>
      <c r="E226" s="134"/>
      <c r="F226" s="114"/>
      <c r="G226" s="134"/>
      <c r="H226" s="114"/>
      <c r="I226" s="134"/>
      <c r="J226" s="114"/>
      <c r="K226" s="134"/>
      <c r="L226" s="114"/>
      <c r="M226" s="134"/>
      <c r="N226" s="114"/>
      <c r="O226" s="127"/>
      <c r="P226" s="112"/>
      <c r="Q226" s="153"/>
      <c r="R226" s="149"/>
      <c r="S226" s="150"/>
      <c r="T226" s="151"/>
      <c r="U226" s="112"/>
    </row>
    <row r="227" spans="1:21" ht="66.75" customHeight="1" thickBot="1" x14ac:dyDescent="0.3">
      <c r="A227" s="153"/>
      <c r="B227" s="310"/>
      <c r="C227" s="312"/>
      <c r="D227" s="312"/>
      <c r="E227" s="134"/>
      <c r="F227" s="114"/>
      <c r="G227" s="134"/>
      <c r="H227" s="114"/>
      <c r="I227" s="134"/>
      <c r="J227" s="114"/>
      <c r="K227" s="134"/>
      <c r="L227" s="114"/>
      <c r="M227" s="134"/>
      <c r="N227" s="114"/>
      <c r="O227" s="127"/>
      <c r="P227" s="112"/>
      <c r="Q227" s="153"/>
      <c r="R227" s="149"/>
      <c r="S227" s="150"/>
      <c r="T227" s="151"/>
      <c r="U227" s="112"/>
    </row>
    <row r="228" spans="1:21" ht="66.75" customHeight="1" x14ac:dyDescent="0.25">
      <c r="A228" s="153"/>
      <c r="B228" s="309" t="s">
        <v>1199</v>
      </c>
      <c r="C228" s="311"/>
      <c r="D228" s="311" t="s">
        <v>1201</v>
      </c>
      <c r="E228" s="134"/>
      <c r="F228" s="114"/>
      <c r="G228" s="134"/>
      <c r="H228" s="114"/>
      <c r="I228" s="134"/>
      <c r="J228" s="114"/>
      <c r="K228" s="134"/>
      <c r="L228" s="114"/>
      <c r="M228" s="134"/>
      <c r="N228" s="114"/>
      <c r="O228" s="127"/>
      <c r="P228" s="112"/>
      <c r="Q228" s="153"/>
      <c r="R228" s="149"/>
      <c r="S228" s="150"/>
      <c r="T228" s="151"/>
      <c r="U228" s="112"/>
    </row>
    <row r="229" spans="1:21" ht="66.75" customHeight="1" thickBot="1" x14ac:dyDescent="0.3">
      <c r="A229" s="153"/>
      <c r="B229" s="310"/>
      <c r="C229" s="312"/>
      <c r="D229" s="312"/>
      <c r="E229" s="134"/>
      <c r="F229" s="114"/>
      <c r="G229" s="134"/>
      <c r="H229" s="114"/>
      <c r="I229" s="134"/>
      <c r="J229" s="114"/>
      <c r="K229" s="134"/>
      <c r="L229" s="114"/>
      <c r="M229" s="134"/>
      <c r="N229" s="114"/>
      <c r="O229" s="127"/>
      <c r="P229" s="112"/>
      <c r="Q229" s="153"/>
      <c r="R229" s="149"/>
      <c r="S229" s="150"/>
      <c r="T229" s="151"/>
      <c r="U229" s="112"/>
    </row>
    <row r="230" spans="1:21" ht="66.75" customHeight="1" x14ac:dyDescent="0.25">
      <c r="A230" s="153"/>
      <c r="B230" s="309" t="s">
        <v>1202</v>
      </c>
      <c r="C230" s="311"/>
      <c r="D230" s="311" t="s">
        <v>1204</v>
      </c>
      <c r="E230" s="134"/>
      <c r="F230" s="114"/>
      <c r="G230" s="134"/>
      <c r="H230" s="114"/>
      <c r="I230" s="134"/>
      <c r="J230" s="114"/>
      <c r="K230" s="134"/>
      <c r="L230" s="114"/>
      <c r="M230" s="134"/>
      <c r="N230" s="114"/>
      <c r="O230" s="127"/>
      <c r="P230" s="112"/>
      <c r="Q230" s="153"/>
      <c r="R230" s="149"/>
      <c r="S230" s="150"/>
      <c r="T230" s="151"/>
      <c r="U230" s="112"/>
    </row>
    <row r="231" spans="1:21" ht="66.75" customHeight="1" thickBot="1" x14ac:dyDescent="0.3">
      <c r="A231" s="153"/>
      <c r="B231" s="310"/>
      <c r="C231" s="312"/>
      <c r="D231" s="312"/>
      <c r="E231" s="134"/>
      <c r="F231" s="114"/>
      <c r="G231" s="134"/>
      <c r="H231" s="114"/>
      <c r="I231" s="134"/>
      <c r="J231" s="114"/>
      <c r="K231" s="134"/>
      <c r="L231" s="114"/>
      <c r="M231" s="134"/>
      <c r="N231" s="114"/>
      <c r="O231" s="127"/>
      <c r="P231" s="112"/>
      <c r="Q231" s="153"/>
      <c r="R231" s="149"/>
      <c r="S231" s="150"/>
      <c r="T231" s="151"/>
      <c r="U231" s="112"/>
    </row>
    <row r="232" spans="1:21" ht="66.75" customHeight="1" x14ac:dyDescent="0.25">
      <c r="A232" s="153"/>
      <c r="B232" s="309" t="s">
        <v>1205</v>
      </c>
      <c r="C232" s="311"/>
      <c r="D232" s="311" t="s">
        <v>1206</v>
      </c>
      <c r="E232" s="134"/>
      <c r="F232" s="114"/>
      <c r="G232" s="134"/>
      <c r="H232" s="114"/>
      <c r="I232" s="134"/>
      <c r="J232" s="114"/>
      <c r="K232" s="134"/>
      <c r="L232" s="114"/>
      <c r="M232" s="134"/>
      <c r="N232" s="114"/>
      <c r="O232" s="127"/>
      <c r="P232" s="112"/>
      <c r="Q232" s="153"/>
      <c r="R232" s="149"/>
      <c r="S232" s="150"/>
      <c r="T232" s="151"/>
      <c r="U232" s="112"/>
    </row>
    <row r="233" spans="1:21" ht="66.75" customHeight="1" thickBot="1" x14ac:dyDescent="0.3">
      <c r="A233" s="153"/>
      <c r="B233" s="310"/>
      <c r="C233" s="312"/>
      <c r="D233" s="312"/>
      <c r="E233" s="134"/>
      <c r="F233" s="114"/>
      <c r="G233" s="134"/>
      <c r="H233" s="114"/>
      <c r="I233" s="134"/>
      <c r="J233" s="114"/>
      <c r="K233" s="134"/>
      <c r="L233" s="114"/>
      <c r="M233" s="134"/>
      <c r="N233" s="114"/>
      <c r="O233" s="127"/>
      <c r="P233" s="112"/>
      <c r="Q233" s="153"/>
      <c r="R233" s="149"/>
      <c r="S233" s="150"/>
      <c r="T233" s="151"/>
      <c r="U233" s="112"/>
    </row>
    <row r="234" spans="1:21" ht="66.75" customHeight="1" x14ac:dyDescent="0.25">
      <c r="A234" s="153"/>
      <c r="B234" s="309" t="s">
        <v>1207</v>
      </c>
      <c r="C234" s="311"/>
      <c r="D234" s="311" t="s">
        <v>1208</v>
      </c>
      <c r="E234" s="134"/>
      <c r="F234" s="114"/>
      <c r="G234" s="134"/>
      <c r="H234" s="114"/>
      <c r="I234" s="134"/>
      <c r="J234" s="114"/>
      <c r="K234" s="134"/>
      <c r="L234" s="114"/>
      <c r="M234" s="134"/>
      <c r="N234" s="114"/>
      <c r="O234" s="127"/>
      <c r="P234" s="112"/>
      <c r="Q234" s="153"/>
      <c r="R234" s="149"/>
      <c r="S234" s="150"/>
      <c r="T234" s="151"/>
      <c r="U234" s="112"/>
    </row>
    <row r="235" spans="1:21" ht="66.75" customHeight="1" thickBot="1" x14ac:dyDescent="0.3">
      <c r="A235" s="153"/>
      <c r="B235" s="310"/>
      <c r="C235" s="312"/>
      <c r="D235" s="312"/>
      <c r="E235" s="134"/>
      <c r="F235" s="114"/>
      <c r="G235" s="134"/>
      <c r="H235" s="114"/>
      <c r="I235" s="134"/>
      <c r="J235" s="114"/>
      <c r="K235" s="134"/>
      <c r="L235" s="114"/>
      <c r="M235" s="134"/>
      <c r="N235" s="114"/>
      <c r="O235" s="127"/>
      <c r="P235" s="112"/>
      <c r="Q235" s="153"/>
      <c r="R235" s="149"/>
      <c r="S235" s="150"/>
      <c r="T235" s="151"/>
      <c r="U235" s="112"/>
    </row>
    <row r="236" spans="1:21" ht="66.75" customHeight="1" x14ac:dyDescent="0.25">
      <c r="A236" s="153"/>
      <c r="B236" s="309" t="s">
        <v>1209</v>
      </c>
      <c r="C236" s="311"/>
      <c r="D236" s="311" t="s">
        <v>1210</v>
      </c>
      <c r="E236" s="134"/>
      <c r="F236" s="114"/>
      <c r="G236" s="134"/>
      <c r="H236" s="114"/>
      <c r="I236" s="134"/>
      <c r="J236" s="114"/>
      <c r="K236" s="134"/>
      <c r="L236" s="114"/>
      <c r="M236" s="134"/>
      <c r="N236" s="114"/>
      <c r="O236" s="127"/>
      <c r="P236" s="112"/>
      <c r="Q236" s="153"/>
      <c r="R236" s="149"/>
      <c r="S236" s="150"/>
      <c r="T236" s="151"/>
      <c r="U236" s="112"/>
    </row>
    <row r="237" spans="1:21" ht="66.75" customHeight="1" thickBot="1" x14ac:dyDescent="0.3">
      <c r="A237" s="153"/>
      <c r="B237" s="310"/>
      <c r="C237" s="312"/>
      <c r="D237" s="312"/>
      <c r="E237" s="134"/>
      <c r="F237" s="114"/>
      <c r="G237" s="134"/>
      <c r="H237" s="114"/>
      <c r="I237" s="134"/>
      <c r="J237" s="114"/>
      <c r="K237" s="134"/>
      <c r="L237" s="114"/>
      <c r="M237" s="134"/>
      <c r="N237" s="114"/>
      <c r="O237" s="127"/>
      <c r="P237" s="112"/>
      <c r="Q237" s="153"/>
      <c r="R237" s="149"/>
      <c r="S237" s="150"/>
      <c r="T237" s="151"/>
      <c r="U237" s="112"/>
    </row>
    <row r="238" spans="1:21" ht="66.75" customHeight="1" x14ac:dyDescent="0.25">
      <c r="A238" s="153"/>
      <c r="B238" s="309" t="s">
        <v>1211</v>
      </c>
      <c r="C238" s="311"/>
      <c r="D238" s="311" t="s">
        <v>1212</v>
      </c>
      <c r="E238" s="134"/>
      <c r="F238" s="114"/>
      <c r="G238" s="134"/>
      <c r="H238" s="114"/>
      <c r="I238" s="134"/>
      <c r="J238" s="114"/>
      <c r="K238" s="134"/>
      <c r="L238" s="114"/>
      <c r="M238" s="134"/>
      <c r="N238" s="114"/>
      <c r="O238" s="127"/>
      <c r="P238" s="112"/>
      <c r="Q238" s="153"/>
      <c r="R238" s="149"/>
      <c r="S238" s="150"/>
      <c r="T238" s="151"/>
      <c r="U238" s="112"/>
    </row>
    <row r="239" spans="1:21" ht="66.75" customHeight="1" thickBot="1" x14ac:dyDescent="0.3">
      <c r="A239" s="153"/>
      <c r="B239" s="310"/>
      <c r="C239" s="312"/>
      <c r="D239" s="312"/>
      <c r="E239" s="134"/>
      <c r="F239" s="114"/>
      <c r="G239" s="134"/>
      <c r="H239" s="114"/>
      <c r="I239" s="134"/>
      <c r="J239" s="114"/>
      <c r="K239" s="134"/>
      <c r="L239" s="114"/>
      <c r="M239" s="134"/>
      <c r="N239" s="114"/>
      <c r="O239" s="127"/>
      <c r="P239" s="112"/>
      <c r="Q239" s="153"/>
      <c r="R239" s="149"/>
      <c r="S239" s="150"/>
      <c r="T239" s="151"/>
      <c r="U239" s="112"/>
    </row>
    <row r="240" spans="1:21" ht="66.75" customHeight="1" x14ac:dyDescent="0.25">
      <c r="A240" s="153"/>
      <c r="B240" s="309" t="s">
        <v>1213</v>
      </c>
      <c r="C240" s="311"/>
      <c r="D240" s="311" t="s">
        <v>1214</v>
      </c>
      <c r="E240" s="134"/>
      <c r="F240" s="114"/>
      <c r="G240" s="134"/>
      <c r="H240" s="114"/>
      <c r="I240" s="134"/>
      <c r="J240" s="114"/>
      <c r="K240" s="134"/>
      <c r="L240" s="114"/>
      <c r="M240" s="134"/>
      <c r="N240" s="114"/>
      <c r="O240" s="127"/>
      <c r="P240" s="112"/>
      <c r="Q240" s="153"/>
      <c r="R240" s="149"/>
      <c r="S240" s="150"/>
      <c r="T240" s="151"/>
      <c r="U240" s="112"/>
    </row>
    <row r="241" spans="1:21" ht="66.75" customHeight="1" thickBot="1" x14ac:dyDescent="0.3">
      <c r="A241" s="153"/>
      <c r="B241" s="310"/>
      <c r="C241" s="312"/>
      <c r="D241" s="312"/>
      <c r="E241" s="134"/>
      <c r="F241" s="114"/>
      <c r="G241" s="134"/>
      <c r="H241" s="114"/>
      <c r="I241" s="134"/>
      <c r="J241" s="114"/>
      <c r="K241" s="134"/>
      <c r="L241" s="114"/>
      <c r="M241" s="134"/>
      <c r="N241" s="114"/>
      <c r="O241" s="127"/>
      <c r="P241" s="112"/>
      <c r="Q241" s="153"/>
      <c r="R241" s="149"/>
      <c r="S241" s="150"/>
      <c r="T241" s="151"/>
      <c r="U241" s="112"/>
    </row>
    <row r="242" spans="1:21" ht="66.75" customHeight="1" x14ac:dyDescent="0.25">
      <c r="A242" s="153"/>
      <c r="B242" s="309" t="s">
        <v>1215</v>
      </c>
      <c r="C242" s="311"/>
      <c r="D242" s="311" t="s">
        <v>1217</v>
      </c>
      <c r="E242" s="134"/>
      <c r="F242" s="114"/>
      <c r="G242" s="134"/>
      <c r="H242" s="114"/>
      <c r="I242" s="134"/>
      <c r="J242" s="114"/>
      <c r="K242" s="134"/>
      <c r="L242" s="114"/>
      <c r="M242" s="134"/>
      <c r="N242" s="114"/>
      <c r="O242" s="127"/>
      <c r="P242" s="112"/>
      <c r="Q242" s="153"/>
      <c r="R242" s="149"/>
      <c r="S242" s="150"/>
      <c r="T242" s="151"/>
      <c r="U242" s="112"/>
    </row>
    <row r="243" spans="1:21" ht="66.75" customHeight="1" thickBot="1" x14ac:dyDescent="0.3">
      <c r="A243" s="153"/>
      <c r="B243" s="310"/>
      <c r="C243" s="312"/>
      <c r="D243" s="312"/>
      <c r="E243" s="134"/>
      <c r="F243" s="114"/>
      <c r="G243" s="134"/>
      <c r="H243" s="114"/>
      <c r="I243" s="134"/>
      <c r="J243" s="114"/>
      <c r="K243" s="134"/>
      <c r="L243" s="114"/>
      <c r="M243" s="134"/>
      <c r="N243" s="114"/>
      <c r="O243" s="127"/>
      <c r="P243" s="112"/>
      <c r="Q243" s="153"/>
      <c r="R243" s="149"/>
      <c r="S243" s="150"/>
      <c r="T243" s="151"/>
      <c r="U243" s="112"/>
    </row>
    <row r="244" spans="1:21" ht="66.75" customHeight="1" x14ac:dyDescent="0.25">
      <c r="A244" s="153"/>
      <c r="B244" s="309" t="s">
        <v>1218</v>
      </c>
      <c r="C244" s="311"/>
      <c r="D244" s="311" t="s">
        <v>1220</v>
      </c>
      <c r="E244" s="134"/>
      <c r="F244" s="114"/>
      <c r="G244" s="134"/>
      <c r="H244" s="114"/>
      <c r="I244" s="134"/>
      <c r="J244" s="114"/>
      <c r="K244" s="134"/>
      <c r="L244" s="114"/>
      <c r="M244" s="134"/>
      <c r="N244" s="114"/>
      <c r="O244" s="127"/>
      <c r="P244" s="112"/>
      <c r="Q244" s="153"/>
      <c r="R244" s="149"/>
      <c r="S244" s="150"/>
      <c r="T244" s="151"/>
      <c r="U244" s="112"/>
    </row>
    <row r="245" spans="1:21" ht="66.75" customHeight="1" thickBot="1" x14ac:dyDescent="0.3">
      <c r="A245" s="153"/>
      <c r="B245" s="310"/>
      <c r="C245" s="312"/>
      <c r="D245" s="312"/>
      <c r="E245" s="134"/>
      <c r="F245" s="114"/>
      <c r="G245" s="134"/>
      <c r="H245" s="114"/>
      <c r="I245" s="134"/>
      <c r="J245" s="114"/>
      <c r="K245" s="134"/>
      <c r="L245" s="114"/>
      <c r="M245" s="134"/>
      <c r="N245" s="114"/>
      <c r="O245" s="127"/>
      <c r="P245" s="112"/>
      <c r="Q245" s="153"/>
      <c r="R245" s="149"/>
      <c r="S245" s="150"/>
      <c r="T245" s="151"/>
      <c r="U245" s="112"/>
    </row>
    <row r="246" spans="1:21" ht="66.75" customHeight="1" x14ac:dyDescent="0.25">
      <c r="A246" s="153"/>
      <c r="B246" s="309" t="s">
        <v>1221</v>
      </c>
      <c r="C246" s="311"/>
      <c r="D246" s="311" t="s">
        <v>1223</v>
      </c>
      <c r="E246" s="134"/>
      <c r="F246" s="114"/>
      <c r="G246" s="134"/>
      <c r="H246" s="114"/>
      <c r="I246" s="134"/>
      <c r="J246" s="114"/>
      <c r="K246" s="134"/>
      <c r="L246" s="114"/>
      <c r="M246" s="134"/>
      <c r="N246" s="114"/>
      <c r="O246" s="127"/>
      <c r="P246" s="112"/>
      <c r="Q246" s="153"/>
      <c r="R246" s="149"/>
      <c r="S246" s="150"/>
      <c r="T246" s="151"/>
      <c r="U246" s="112"/>
    </row>
    <row r="247" spans="1:21" ht="66.75" customHeight="1" thickBot="1" x14ac:dyDescent="0.3">
      <c r="A247" s="153"/>
      <c r="B247" s="310"/>
      <c r="C247" s="312"/>
      <c r="D247" s="312"/>
      <c r="E247" s="134"/>
      <c r="F247" s="114"/>
      <c r="G247" s="134"/>
      <c r="H247" s="114"/>
      <c r="I247" s="134"/>
      <c r="J247" s="114"/>
      <c r="K247" s="134"/>
      <c r="L247" s="114"/>
      <c r="M247" s="134"/>
      <c r="N247" s="114"/>
      <c r="O247" s="127"/>
      <c r="P247" s="112"/>
      <c r="Q247" s="153"/>
      <c r="R247" s="149"/>
      <c r="S247" s="150"/>
      <c r="T247" s="151"/>
      <c r="U247" s="112"/>
    </row>
    <row r="248" spans="1:21" ht="60.75" customHeight="1" x14ac:dyDescent="0.25">
      <c r="A248" s="333" t="s">
        <v>621</v>
      </c>
      <c r="B248" s="333" t="s">
        <v>622</v>
      </c>
      <c r="C248" s="344"/>
      <c r="D248" s="333" t="s">
        <v>623</v>
      </c>
      <c r="E248" s="135"/>
      <c r="F248" s="135"/>
      <c r="G248" s="315"/>
      <c r="H248" s="135"/>
      <c r="I248" s="315"/>
      <c r="J248" s="135"/>
      <c r="K248" s="315"/>
      <c r="L248" s="135"/>
      <c r="M248" s="315"/>
      <c r="N248" s="135"/>
      <c r="O248" s="315"/>
      <c r="P248" s="136"/>
      <c r="Q248" s="333" t="s">
        <v>1146</v>
      </c>
      <c r="R248" s="345" t="s">
        <v>625</v>
      </c>
      <c r="S248" s="346">
        <v>270000</v>
      </c>
      <c r="T248" s="347" t="s">
        <v>626</v>
      </c>
      <c r="U248" s="136"/>
    </row>
    <row r="249" spans="1:21" ht="60.75" customHeight="1" x14ac:dyDescent="0.25">
      <c r="A249" s="333"/>
      <c r="B249" s="333"/>
      <c r="C249" s="344"/>
      <c r="D249" s="333"/>
      <c r="E249" s="135"/>
      <c r="F249" s="135"/>
      <c r="G249" s="315"/>
      <c r="H249" s="135"/>
      <c r="I249" s="315"/>
      <c r="J249" s="135"/>
      <c r="K249" s="315"/>
      <c r="L249" s="135"/>
      <c r="M249" s="315"/>
      <c r="N249" s="135"/>
      <c r="O249" s="315"/>
      <c r="P249" s="136"/>
      <c r="Q249" s="333"/>
      <c r="R249" s="345"/>
      <c r="S249" s="346"/>
      <c r="T249" s="347"/>
      <c r="U249" s="136"/>
    </row>
    <row r="250" spans="1:21" ht="53.25" customHeight="1" x14ac:dyDescent="0.25">
      <c r="A250" s="333"/>
      <c r="B250" s="333" t="s">
        <v>627</v>
      </c>
      <c r="C250" s="344"/>
      <c r="D250" s="333" t="s">
        <v>628</v>
      </c>
      <c r="E250" s="135"/>
      <c r="F250" s="135"/>
      <c r="G250" s="315"/>
      <c r="H250" s="135"/>
      <c r="I250" s="315"/>
      <c r="J250" s="135"/>
      <c r="K250" s="315"/>
      <c r="L250" s="135"/>
      <c r="M250" s="315" t="s">
        <v>629</v>
      </c>
      <c r="N250" s="135"/>
      <c r="O250" s="315"/>
      <c r="P250" s="136"/>
      <c r="Q250" s="333"/>
      <c r="R250" s="345"/>
      <c r="S250" s="346"/>
      <c r="T250" s="347"/>
      <c r="U250" s="136"/>
    </row>
    <row r="251" spans="1:21" ht="53.25" customHeight="1" x14ac:dyDescent="0.25">
      <c r="A251" s="333"/>
      <c r="B251" s="333"/>
      <c r="C251" s="344"/>
      <c r="D251" s="333"/>
      <c r="E251" s="135"/>
      <c r="F251" s="135"/>
      <c r="G251" s="315"/>
      <c r="H251" s="135"/>
      <c r="I251" s="315"/>
      <c r="J251" s="135"/>
      <c r="K251" s="315"/>
      <c r="L251" s="135"/>
      <c r="M251" s="315"/>
      <c r="N251" s="135"/>
      <c r="O251" s="315"/>
      <c r="P251" s="136"/>
      <c r="Q251" s="333"/>
      <c r="R251" s="345"/>
      <c r="S251" s="346"/>
      <c r="T251" s="347"/>
      <c r="U251" s="136"/>
    </row>
    <row r="252" spans="1:21" ht="67.5" customHeight="1" x14ac:dyDescent="0.25">
      <c r="A252" s="333"/>
      <c r="B252" s="333" t="s">
        <v>630</v>
      </c>
      <c r="C252" s="344"/>
      <c r="D252" s="333" t="s">
        <v>631</v>
      </c>
      <c r="E252" s="135"/>
      <c r="F252" s="135"/>
      <c r="G252" s="315"/>
      <c r="H252" s="135"/>
      <c r="I252" s="315"/>
      <c r="J252" s="135"/>
      <c r="K252" s="315"/>
      <c r="L252" s="135"/>
      <c r="M252" s="315"/>
      <c r="N252" s="135"/>
      <c r="O252" s="315"/>
      <c r="P252" s="136"/>
      <c r="Q252" s="333"/>
      <c r="R252" s="345"/>
      <c r="S252" s="346"/>
      <c r="T252" s="347"/>
      <c r="U252" s="136"/>
    </row>
    <row r="253" spans="1:21" ht="67.5" customHeight="1" x14ac:dyDescent="0.25">
      <c r="A253" s="333"/>
      <c r="B253" s="333"/>
      <c r="C253" s="344"/>
      <c r="D253" s="333"/>
      <c r="E253" s="135"/>
      <c r="F253" s="135"/>
      <c r="G253" s="315"/>
      <c r="H253" s="135"/>
      <c r="I253" s="315"/>
      <c r="J253" s="135"/>
      <c r="K253" s="315"/>
      <c r="L253" s="135"/>
      <c r="M253" s="315"/>
      <c r="N253" s="135"/>
      <c r="O253" s="315"/>
      <c r="P253" s="136"/>
      <c r="Q253" s="333"/>
      <c r="R253" s="345"/>
      <c r="S253" s="346"/>
      <c r="T253" s="347"/>
      <c r="U253" s="136"/>
    </row>
    <row r="254" spans="1:21" ht="61.5" customHeight="1" x14ac:dyDescent="0.25">
      <c r="A254" s="333"/>
      <c r="B254" s="333" t="s">
        <v>632</v>
      </c>
      <c r="C254" s="344"/>
      <c r="D254" s="333" t="s">
        <v>633</v>
      </c>
      <c r="E254" s="135"/>
      <c r="F254" s="135"/>
      <c r="G254" s="315"/>
      <c r="H254" s="135"/>
      <c r="I254" s="315"/>
      <c r="J254" s="135"/>
      <c r="K254" s="315"/>
      <c r="L254" s="135"/>
      <c r="M254" s="315" t="s">
        <v>634</v>
      </c>
      <c r="N254" s="135"/>
      <c r="O254" s="315"/>
      <c r="P254" s="136"/>
      <c r="Q254" s="333"/>
      <c r="R254" s="345"/>
      <c r="S254" s="346"/>
      <c r="T254" s="347"/>
      <c r="U254" s="136"/>
    </row>
    <row r="255" spans="1:21" ht="61.5" customHeight="1" x14ac:dyDescent="0.25">
      <c r="A255" s="333"/>
      <c r="B255" s="333"/>
      <c r="C255" s="344"/>
      <c r="D255" s="333"/>
      <c r="E255" s="135"/>
      <c r="F255" s="135"/>
      <c r="G255" s="315"/>
      <c r="H255" s="135"/>
      <c r="I255" s="315"/>
      <c r="J255" s="135"/>
      <c r="K255" s="315"/>
      <c r="L255" s="135"/>
      <c r="M255" s="315"/>
      <c r="N255" s="135"/>
      <c r="O255" s="315"/>
      <c r="P255" s="136"/>
      <c r="Q255" s="333"/>
      <c r="R255" s="345"/>
      <c r="S255" s="346"/>
      <c r="T255" s="347"/>
      <c r="U255" s="136"/>
    </row>
    <row r="256" spans="1:21" ht="135.75" customHeight="1" x14ac:dyDescent="0.25">
      <c r="A256" s="333"/>
      <c r="B256" s="333" t="s">
        <v>635</v>
      </c>
      <c r="C256" s="344"/>
      <c r="D256" s="333" t="s">
        <v>636</v>
      </c>
      <c r="E256" s="135"/>
      <c r="F256" s="135"/>
      <c r="G256" s="315"/>
      <c r="H256" s="135"/>
      <c r="I256" s="315"/>
      <c r="J256" s="135"/>
      <c r="K256" s="315"/>
      <c r="L256" s="135"/>
      <c r="M256" s="315"/>
      <c r="N256" s="135"/>
      <c r="O256" s="315"/>
      <c r="P256" s="135"/>
      <c r="Q256" s="333"/>
      <c r="R256" s="345"/>
      <c r="S256" s="346"/>
      <c r="T256" s="347"/>
      <c r="U256" s="136"/>
    </row>
    <row r="257" spans="1:21" ht="135.75" customHeight="1" x14ac:dyDescent="0.25">
      <c r="A257" s="333"/>
      <c r="B257" s="333"/>
      <c r="C257" s="344"/>
      <c r="D257" s="333"/>
      <c r="E257" s="135"/>
      <c r="F257" s="135"/>
      <c r="G257" s="315"/>
      <c r="H257" s="135"/>
      <c r="I257" s="315"/>
      <c r="J257" s="135"/>
      <c r="K257" s="315"/>
      <c r="L257" s="135"/>
      <c r="M257" s="315"/>
      <c r="N257" s="135"/>
      <c r="O257" s="315"/>
      <c r="P257" s="135"/>
      <c r="Q257" s="333"/>
      <c r="R257" s="345"/>
      <c r="S257" s="346"/>
      <c r="T257" s="347"/>
      <c r="U257" s="136"/>
    </row>
    <row r="258" spans="1:21" ht="52.5" customHeight="1" x14ac:dyDescent="0.25">
      <c r="A258" s="333"/>
      <c r="B258" s="333" t="s">
        <v>637</v>
      </c>
      <c r="C258" s="344"/>
      <c r="D258" s="333" t="s">
        <v>638</v>
      </c>
      <c r="E258" s="135"/>
      <c r="F258" s="135"/>
      <c r="G258" s="315"/>
      <c r="H258" s="135"/>
      <c r="I258" s="315"/>
      <c r="J258" s="135"/>
      <c r="K258" s="315"/>
      <c r="L258" s="135"/>
      <c r="M258" s="315" t="s">
        <v>639</v>
      </c>
      <c r="N258" s="135"/>
      <c r="O258" s="315"/>
      <c r="P258" s="136"/>
      <c r="Q258" s="333"/>
      <c r="R258" s="345"/>
      <c r="S258" s="346"/>
      <c r="T258" s="347"/>
      <c r="U258" s="136"/>
    </row>
    <row r="259" spans="1:21" ht="52.5" customHeight="1" x14ac:dyDescent="0.25">
      <c r="A259" s="333"/>
      <c r="B259" s="333"/>
      <c r="C259" s="344"/>
      <c r="D259" s="333"/>
      <c r="E259" s="135"/>
      <c r="F259" s="135"/>
      <c r="G259" s="315"/>
      <c r="H259" s="135"/>
      <c r="I259" s="315"/>
      <c r="J259" s="135"/>
      <c r="K259" s="315"/>
      <c r="L259" s="135"/>
      <c r="M259" s="315"/>
      <c r="N259" s="135"/>
      <c r="O259" s="315"/>
      <c r="P259" s="136"/>
      <c r="Q259" s="333"/>
      <c r="R259" s="345"/>
      <c r="S259" s="346"/>
      <c r="T259" s="347"/>
      <c r="U259" s="136"/>
    </row>
    <row r="260" spans="1:21" ht="72" customHeight="1" x14ac:dyDescent="0.25">
      <c r="A260" s="333"/>
      <c r="B260" s="333" t="s">
        <v>640</v>
      </c>
      <c r="C260" s="344"/>
      <c r="D260" s="333" t="s">
        <v>641</v>
      </c>
      <c r="E260" s="135"/>
      <c r="F260" s="135"/>
      <c r="G260" s="315"/>
      <c r="H260" s="135"/>
      <c r="I260" s="315"/>
      <c r="J260" s="135"/>
      <c r="K260" s="315"/>
      <c r="L260" s="135"/>
      <c r="M260" s="315"/>
      <c r="N260" s="135"/>
      <c r="O260" s="315"/>
      <c r="P260" s="136"/>
      <c r="Q260" s="333"/>
      <c r="R260" s="345"/>
      <c r="S260" s="346"/>
      <c r="T260" s="347"/>
      <c r="U260" s="136"/>
    </row>
    <row r="261" spans="1:21" ht="72" customHeight="1" x14ac:dyDescent="0.25">
      <c r="A261" s="333"/>
      <c r="B261" s="333"/>
      <c r="C261" s="344"/>
      <c r="D261" s="333"/>
      <c r="E261" s="135"/>
      <c r="F261" s="135"/>
      <c r="G261" s="315"/>
      <c r="H261" s="135"/>
      <c r="I261" s="315"/>
      <c r="J261" s="135"/>
      <c r="K261" s="315"/>
      <c r="L261" s="135"/>
      <c r="M261" s="315"/>
      <c r="N261" s="135"/>
      <c r="O261" s="315"/>
      <c r="P261" s="136"/>
      <c r="Q261" s="333"/>
      <c r="R261" s="345"/>
      <c r="S261" s="346"/>
      <c r="T261" s="347"/>
      <c r="U261" s="136"/>
    </row>
    <row r="262" spans="1:21" ht="54.75" customHeight="1" x14ac:dyDescent="0.25">
      <c r="A262" s="333"/>
      <c r="B262" s="333" t="s">
        <v>642</v>
      </c>
      <c r="C262" s="344"/>
      <c r="D262" s="333" t="s">
        <v>643</v>
      </c>
      <c r="E262" s="135"/>
      <c r="F262" s="135"/>
      <c r="G262" s="315"/>
      <c r="H262" s="135"/>
      <c r="I262" s="315"/>
      <c r="J262" s="135"/>
      <c r="K262" s="315"/>
      <c r="L262" s="135"/>
      <c r="M262" s="315" t="s">
        <v>644</v>
      </c>
      <c r="N262" s="135"/>
      <c r="O262" s="315"/>
      <c r="P262" s="136"/>
      <c r="Q262" s="333"/>
      <c r="R262" s="345"/>
      <c r="S262" s="346"/>
      <c r="T262" s="347"/>
      <c r="U262" s="136"/>
    </row>
    <row r="263" spans="1:21" ht="54.75" customHeight="1" x14ac:dyDescent="0.25">
      <c r="A263" s="333"/>
      <c r="B263" s="333"/>
      <c r="C263" s="344"/>
      <c r="D263" s="333"/>
      <c r="E263" s="135"/>
      <c r="F263" s="135"/>
      <c r="G263" s="315"/>
      <c r="H263" s="135"/>
      <c r="I263" s="315"/>
      <c r="J263" s="135"/>
      <c r="K263" s="315"/>
      <c r="L263" s="135"/>
      <c r="M263" s="315"/>
      <c r="N263" s="135"/>
      <c r="O263" s="315"/>
      <c r="P263" s="136"/>
      <c r="Q263" s="333"/>
      <c r="R263" s="345"/>
      <c r="S263" s="346"/>
      <c r="T263" s="347"/>
      <c r="U263" s="136"/>
    </row>
    <row r="264" spans="1:21" ht="48" customHeight="1" x14ac:dyDescent="0.25">
      <c r="A264" s="333"/>
      <c r="B264" s="333" t="s">
        <v>645</v>
      </c>
      <c r="C264" s="344"/>
      <c r="D264" s="333" t="s">
        <v>646</v>
      </c>
      <c r="E264" s="135"/>
      <c r="F264" s="135"/>
      <c r="G264" s="315"/>
      <c r="H264" s="135"/>
      <c r="I264" s="315"/>
      <c r="J264" s="135"/>
      <c r="K264" s="315"/>
      <c r="L264" s="135"/>
      <c r="M264" s="315" t="s">
        <v>647</v>
      </c>
      <c r="N264" s="135"/>
      <c r="O264" s="315"/>
      <c r="P264" s="136"/>
      <c r="Q264" s="333"/>
      <c r="R264" s="345"/>
      <c r="S264" s="346"/>
      <c r="T264" s="347"/>
      <c r="U264" s="136"/>
    </row>
    <row r="265" spans="1:21" ht="48" customHeight="1" x14ac:dyDescent="0.25">
      <c r="A265" s="333"/>
      <c r="B265" s="333"/>
      <c r="C265" s="344"/>
      <c r="D265" s="333"/>
      <c r="E265" s="135"/>
      <c r="F265" s="135"/>
      <c r="G265" s="315"/>
      <c r="H265" s="135"/>
      <c r="I265" s="315"/>
      <c r="J265" s="135"/>
      <c r="K265" s="315"/>
      <c r="L265" s="135"/>
      <c r="M265" s="315"/>
      <c r="N265" s="135"/>
      <c r="O265" s="315"/>
      <c r="P265" s="136"/>
      <c r="Q265" s="333"/>
      <c r="R265" s="345"/>
      <c r="S265" s="346"/>
      <c r="T265" s="347"/>
      <c r="U265" s="136"/>
    </row>
    <row r="266" spans="1:21" ht="96.75" customHeight="1" x14ac:dyDescent="0.25">
      <c r="A266" s="333"/>
      <c r="B266" s="333" t="s">
        <v>648</v>
      </c>
      <c r="C266" s="344"/>
      <c r="D266" s="333" t="s">
        <v>649</v>
      </c>
      <c r="E266" s="135"/>
      <c r="F266" s="135"/>
      <c r="G266" s="315"/>
      <c r="H266" s="135"/>
      <c r="I266" s="315"/>
      <c r="J266" s="135"/>
      <c r="K266" s="315"/>
      <c r="L266" s="135"/>
      <c r="M266" s="315" t="s">
        <v>650</v>
      </c>
      <c r="N266" s="135"/>
      <c r="O266" s="315"/>
      <c r="P266" s="136"/>
      <c r="Q266" s="333"/>
      <c r="R266" s="345"/>
      <c r="S266" s="346"/>
      <c r="T266" s="347"/>
      <c r="U266" s="136"/>
    </row>
    <row r="267" spans="1:21" ht="96.75" customHeight="1" x14ac:dyDescent="0.25">
      <c r="A267" s="333"/>
      <c r="B267" s="333"/>
      <c r="C267" s="344"/>
      <c r="D267" s="333"/>
      <c r="E267" s="135"/>
      <c r="F267" s="135"/>
      <c r="G267" s="315"/>
      <c r="H267" s="135"/>
      <c r="I267" s="315"/>
      <c r="J267" s="135"/>
      <c r="K267" s="315"/>
      <c r="L267" s="135"/>
      <c r="M267" s="315"/>
      <c r="N267" s="135"/>
      <c r="O267" s="315"/>
      <c r="P267" s="136"/>
      <c r="Q267" s="333"/>
      <c r="R267" s="345"/>
      <c r="S267" s="346"/>
      <c r="T267" s="347"/>
      <c r="U267" s="136"/>
    </row>
    <row r="268" spans="1:21" ht="91.5" customHeight="1" x14ac:dyDescent="0.25">
      <c r="A268" s="333"/>
      <c r="B268" s="333" t="s">
        <v>651</v>
      </c>
      <c r="C268" s="344"/>
      <c r="D268" s="333" t="s">
        <v>652</v>
      </c>
      <c r="E268" s="135"/>
      <c r="F268" s="135"/>
      <c r="G268" s="315"/>
      <c r="H268" s="135"/>
      <c r="I268" s="315"/>
      <c r="J268" s="135"/>
      <c r="K268" s="315"/>
      <c r="L268" s="135"/>
      <c r="M268" s="135"/>
      <c r="N268" s="135"/>
      <c r="O268" s="315"/>
      <c r="P268" s="136"/>
      <c r="Q268" s="333"/>
      <c r="R268" s="345"/>
      <c r="S268" s="346"/>
      <c r="T268" s="347"/>
      <c r="U268" s="136"/>
    </row>
    <row r="269" spans="1:21" ht="91.5" customHeight="1" x14ac:dyDescent="0.25">
      <c r="A269" s="333"/>
      <c r="B269" s="333"/>
      <c r="C269" s="344"/>
      <c r="D269" s="333"/>
      <c r="E269" s="135"/>
      <c r="F269" s="135"/>
      <c r="G269" s="315"/>
      <c r="H269" s="135"/>
      <c r="I269" s="315"/>
      <c r="J269" s="135"/>
      <c r="K269" s="315"/>
      <c r="L269" s="135"/>
      <c r="M269" s="135"/>
      <c r="N269" s="135"/>
      <c r="O269" s="315"/>
      <c r="P269" s="136"/>
      <c r="Q269" s="333"/>
      <c r="R269" s="345"/>
      <c r="S269" s="346"/>
      <c r="T269" s="347"/>
      <c r="U269" s="136"/>
    </row>
    <row r="270" spans="1:21" ht="47.25" customHeight="1" x14ac:dyDescent="0.25">
      <c r="A270" s="333"/>
      <c r="B270" s="333" t="s">
        <v>653</v>
      </c>
      <c r="C270" s="344"/>
      <c r="D270" s="333" t="s">
        <v>654</v>
      </c>
      <c r="E270" s="135"/>
      <c r="F270" s="135"/>
      <c r="G270" s="315"/>
      <c r="H270" s="135"/>
      <c r="I270" s="315"/>
      <c r="J270" s="135"/>
      <c r="K270" s="315"/>
      <c r="L270" s="135"/>
      <c r="M270" s="315"/>
      <c r="N270" s="135"/>
      <c r="O270" s="315"/>
      <c r="P270" s="136"/>
      <c r="Q270" s="333"/>
      <c r="R270" s="345"/>
      <c r="S270" s="346"/>
      <c r="T270" s="347"/>
      <c r="U270" s="136"/>
    </row>
    <row r="271" spans="1:21" ht="47.25" customHeight="1" x14ac:dyDescent="0.25">
      <c r="A271" s="159"/>
      <c r="B271" s="333"/>
      <c r="C271" s="344"/>
      <c r="D271" s="333"/>
      <c r="E271" s="135"/>
      <c r="F271" s="135"/>
      <c r="G271" s="315"/>
      <c r="H271" s="135"/>
      <c r="I271" s="315"/>
      <c r="J271" s="135"/>
      <c r="K271" s="315"/>
      <c r="L271" s="135"/>
      <c r="M271" s="315"/>
      <c r="N271" s="135"/>
      <c r="O271" s="315"/>
      <c r="P271" s="136"/>
      <c r="Q271" s="159"/>
      <c r="R271" s="160"/>
      <c r="S271" s="161"/>
      <c r="T271" s="162"/>
      <c r="U271" s="136"/>
    </row>
    <row r="272" spans="1:21" ht="80.25" customHeight="1" x14ac:dyDescent="0.25">
      <c r="A272" s="333" t="s">
        <v>621</v>
      </c>
      <c r="B272" s="333" t="s">
        <v>655</v>
      </c>
      <c r="C272" s="333" t="s">
        <v>656</v>
      </c>
      <c r="D272" s="333" t="s">
        <v>657</v>
      </c>
      <c r="E272" s="135"/>
      <c r="F272" s="135"/>
      <c r="G272" s="315"/>
      <c r="H272" s="135"/>
      <c r="I272" s="315"/>
      <c r="J272" s="135"/>
      <c r="K272" s="315"/>
      <c r="L272" s="135"/>
      <c r="M272" s="315"/>
      <c r="N272" s="135"/>
      <c r="O272" s="315"/>
      <c r="P272" s="136"/>
      <c r="Q272" s="349" t="s">
        <v>658</v>
      </c>
      <c r="R272" s="345" t="s">
        <v>659</v>
      </c>
      <c r="S272" s="357"/>
      <c r="T272" s="348" t="s">
        <v>135</v>
      </c>
      <c r="U272" s="136"/>
    </row>
    <row r="273" spans="1:21" ht="80.25" customHeight="1" x14ac:dyDescent="0.25">
      <c r="A273" s="333"/>
      <c r="B273" s="333"/>
      <c r="C273" s="333"/>
      <c r="D273" s="333"/>
      <c r="E273" s="135"/>
      <c r="F273" s="135"/>
      <c r="G273" s="315"/>
      <c r="H273" s="135"/>
      <c r="I273" s="315"/>
      <c r="J273" s="135"/>
      <c r="K273" s="315"/>
      <c r="L273" s="135"/>
      <c r="M273" s="315"/>
      <c r="N273" s="135"/>
      <c r="O273" s="315"/>
      <c r="P273" s="136"/>
      <c r="Q273" s="349"/>
      <c r="R273" s="345"/>
      <c r="S273" s="357"/>
      <c r="T273" s="348"/>
      <c r="U273" s="136"/>
    </row>
    <row r="274" spans="1:21" ht="70.5" customHeight="1" x14ac:dyDescent="0.25">
      <c r="A274" s="333"/>
      <c r="B274" s="333" t="s">
        <v>660</v>
      </c>
      <c r="C274" s="333"/>
      <c r="D274" s="333" t="s">
        <v>661</v>
      </c>
      <c r="E274" s="135"/>
      <c r="F274" s="135"/>
      <c r="G274" s="315"/>
      <c r="H274" s="135"/>
      <c r="I274" s="315"/>
      <c r="J274" s="135"/>
      <c r="K274" s="315"/>
      <c r="L274" s="135"/>
      <c r="M274" s="315"/>
      <c r="N274" s="135"/>
      <c r="O274" s="315"/>
      <c r="P274" s="136"/>
      <c r="Q274" s="349"/>
      <c r="R274" s="345"/>
      <c r="S274" s="357"/>
      <c r="T274" s="348"/>
      <c r="U274" s="136"/>
    </row>
    <row r="275" spans="1:21" ht="70.5" customHeight="1" x14ac:dyDescent="0.25">
      <c r="A275" s="333"/>
      <c r="B275" s="333"/>
      <c r="C275" s="333"/>
      <c r="D275" s="333"/>
      <c r="E275" s="135"/>
      <c r="F275" s="135"/>
      <c r="G275" s="315"/>
      <c r="H275" s="135"/>
      <c r="I275" s="315"/>
      <c r="J275" s="135"/>
      <c r="K275" s="315"/>
      <c r="L275" s="135"/>
      <c r="M275" s="315"/>
      <c r="N275" s="135"/>
      <c r="O275" s="315"/>
      <c r="P275" s="137"/>
      <c r="Q275" s="349"/>
      <c r="R275" s="345"/>
      <c r="S275" s="357"/>
      <c r="T275" s="348"/>
      <c r="U275" s="136"/>
    </row>
    <row r="276" spans="1:21" ht="56.25" customHeight="1" x14ac:dyDescent="0.25">
      <c r="A276" s="333"/>
      <c r="B276" s="333" t="s">
        <v>662</v>
      </c>
      <c r="C276" s="333"/>
      <c r="D276" s="333" t="s">
        <v>663</v>
      </c>
      <c r="E276" s="135"/>
      <c r="F276" s="135"/>
      <c r="G276" s="315"/>
      <c r="H276" s="135"/>
      <c r="I276" s="315"/>
      <c r="J276" s="135"/>
      <c r="K276" s="315"/>
      <c r="L276" s="135"/>
      <c r="M276" s="315"/>
      <c r="N276" s="135"/>
      <c r="O276" s="315"/>
      <c r="P276" s="137"/>
      <c r="Q276" s="349"/>
      <c r="R276" s="345"/>
      <c r="S276" s="357"/>
      <c r="T276" s="348"/>
      <c r="U276" s="136"/>
    </row>
    <row r="277" spans="1:21" ht="56.25" customHeight="1" x14ac:dyDescent="0.25">
      <c r="A277" s="333"/>
      <c r="B277" s="333"/>
      <c r="C277" s="333"/>
      <c r="D277" s="333"/>
      <c r="E277" s="135"/>
      <c r="F277" s="135"/>
      <c r="G277" s="315"/>
      <c r="H277" s="135"/>
      <c r="I277" s="315"/>
      <c r="J277" s="135"/>
      <c r="K277" s="315"/>
      <c r="L277" s="135"/>
      <c r="M277" s="315"/>
      <c r="N277" s="135"/>
      <c r="O277" s="315"/>
      <c r="P277" s="137"/>
      <c r="Q277" s="349"/>
      <c r="R277" s="345"/>
      <c r="S277" s="357"/>
      <c r="T277" s="348"/>
      <c r="U277" s="136"/>
    </row>
    <row r="278" spans="1:21" ht="60" customHeight="1" x14ac:dyDescent="0.25">
      <c r="A278" s="333"/>
      <c r="B278" s="333" t="s">
        <v>664</v>
      </c>
      <c r="C278" s="333"/>
      <c r="D278" s="333" t="s">
        <v>665</v>
      </c>
      <c r="E278" s="135"/>
      <c r="F278" s="135"/>
      <c r="G278" s="315"/>
      <c r="H278" s="135"/>
      <c r="I278" s="315"/>
      <c r="J278" s="135"/>
      <c r="K278" s="315"/>
      <c r="L278" s="135"/>
      <c r="M278" s="315"/>
      <c r="N278" s="135"/>
      <c r="O278" s="315"/>
      <c r="P278" s="137"/>
      <c r="Q278" s="349"/>
      <c r="R278" s="345"/>
      <c r="S278" s="357"/>
      <c r="T278" s="348"/>
      <c r="U278" s="136"/>
    </row>
    <row r="279" spans="1:21" ht="60" customHeight="1" x14ac:dyDescent="0.25">
      <c r="A279" s="333"/>
      <c r="B279" s="333"/>
      <c r="C279" s="333"/>
      <c r="D279" s="333"/>
      <c r="E279" s="135"/>
      <c r="F279" s="135"/>
      <c r="G279" s="315"/>
      <c r="H279" s="135"/>
      <c r="I279" s="315"/>
      <c r="J279" s="135"/>
      <c r="K279" s="315"/>
      <c r="L279" s="135"/>
      <c r="M279" s="315"/>
      <c r="N279" s="135"/>
      <c r="O279" s="315"/>
      <c r="P279" s="137"/>
      <c r="Q279" s="349"/>
      <c r="R279" s="160"/>
      <c r="S279" s="163"/>
      <c r="T279" s="164"/>
      <c r="U279" s="136"/>
    </row>
    <row r="280" spans="1:21" ht="67.5" customHeight="1" x14ac:dyDescent="0.25">
      <c r="A280" s="333"/>
      <c r="B280" s="333" t="s">
        <v>666</v>
      </c>
      <c r="C280" s="333"/>
      <c r="D280" s="333" t="s">
        <v>667</v>
      </c>
      <c r="E280" s="135"/>
      <c r="F280" s="135"/>
      <c r="G280" s="315"/>
      <c r="H280" s="135"/>
      <c r="I280" s="315"/>
      <c r="J280" s="135"/>
      <c r="K280" s="315"/>
      <c r="L280" s="135"/>
      <c r="M280" s="315"/>
      <c r="N280" s="135"/>
      <c r="O280" s="315"/>
      <c r="P280" s="136"/>
      <c r="Q280" s="349"/>
      <c r="R280" s="165" t="s">
        <v>668</v>
      </c>
      <c r="S280" s="166"/>
      <c r="T280" s="162" t="s">
        <v>135</v>
      </c>
      <c r="U280" s="136"/>
    </row>
    <row r="281" spans="1:21" ht="67.5" customHeight="1" x14ac:dyDescent="0.25">
      <c r="A281" s="159"/>
      <c r="B281" s="333"/>
      <c r="C281" s="333"/>
      <c r="D281" s="333"/>
      <c r="E281" s="135"/>
      <c r="F281" s="135"/>
      <c r="G281" s="315"/>
      <c r="H281" s="135"/>
      <c r="I281" s="315"/>
      <c r="J281" s="135"/>
      <c r="K281" s="315"/>
      <c r="L281" s="135"/>
      <c r="M281" s="315"/>
      <c r="N281" s="135"/>
      <c r="O281" s="315"/>
      <c r="P281" s="135"/>
      <c r="Q281" s="167"/>
      <c r="R281" s="165"/>
      <c r="S281" s="166"/>
      <c r="T281" s="162"/>
      <c r="U281" s="136"/>
    </row>
    <row r="282" spans="1:21" ht="54.75" customHeight="1" x14ac:dyDescent="0.25">
      <c r="A282" s="333" t="s">
        <v>621</v>
      </c>
      <c r="B282" s="333" t="s">
        <v>669</v>
      </c>
      <c r="C282" s="333" t="s">
        <v>670</v>
      </c>
      <c r="D282" s="333" t="s">
        <v>671</v>
      </c>
      <c r="E282" s="135"/>
      <c r="F282" s="135"/>
      <c r="G282" s="315"/>
      <c r="H282" s="135"/>
      <c r="I282" s="315"/>
      <c r="J282" s="135"/>
      <c r="K282" s="315"/>
      <c r="L282" s="135"/>
      <c r="M282" s="315"/>
      <c r="N282" s="135"/>
      <c r="O282" s="315"/>
      <c r="P282" s="135"/>
      <c r="Q282" s="333" t="s">
        <v>1147</v>
      </c>
      <c r="R282" s="345" t="s">
        <v>673</v>
      </c>
      <c r="S282" s="346">
        <v>60000</v>
      </c>
      <c r="T282" s="347" t="s">
        <v>674</v>
      </c>
      <c r="U282" s="136"/>
    </row>
    <row r="283" spans="1:21" ht="54.75" customHeight="1" x14ac:dyDescent="0.25">
      <c r="A283" s="333"/>
      <c r="B283" s="333"/>
      <c r="C283" s="333"/>
      <c r="D283" s="333"/>
      <c r="E283" s="135"/>
      <c r="F283" s="135"/>
      <c r="G283" s="315"/>
      <c r="H283" s="135"/>
      <c r="I283" s="315"/>
      <c r="J283" s="135"/>
      <c r="K283" s="315"/>
      <c r="L283" s="135"/>
      <c r="M283" s="315"/>
      <c r="N283" s="135"/>
      <c r="O283" s="315"/>
      <c r="P283" s="135"/>
      <c r="Q283" s="333"/>
      <c r="R283" s="345"/>
      <c r="S283" s="346"/>
      <c r="T283" s="347"/>
      <c r="U283" s="136"/>
    </row>
    <row r="284" spans="1:21" ht="78" customHeight="1" x14ac:dyDescent="0.25">
      <c r="A284" s="333"/>
      <c r="B284" s="333" t="s">
        <v>675</v>
      </c>
      <c r="C284" s="333"/>
      <c r="D284" s="333" t="s">
        <v>676</v>
      </c>
      <c r="E284" s="135"/>
      <c r="F284" s="135"/>
      <c r="G284" s="315"/>
      <c r="H284" s="135"/>
      <c r="I284" s="315"/>
      <c r="J284" s="135"/>
      <c r="K284" s="315"/>
      <c r="L284" s="135"/>
      <c r="M284" s="315"/>
      <c r="N284" s="135"/>
      <c r="O284" s="315"/>
      <c r="P284" s="135"/>
      <c r="Q284" s="333"/>
      <c r="R284" s="345"/>
      <c r="S284" s="346"/>
      <c r="T284" s="347"/>
      <c r="U284" s="136"/>
    </row>
    <row r="285" spans="1:21" ht="78" customHeight="1" x14ac:dyDescent="0.25">
      <c r="A285" s="333"/>
      <c r="B285" s="333"/>
      <c r="C285" s="333"/>
      <c r="D285" s="333"/>
      <c r="E285" s="135"/>
      <c r="F285" s="135"/>
      <c r="G285" s="315"/>
      <c r="H285" s="135"/>
      <c r="I285" s="315"/>
      <c r="J285" s="135"/>
      <c r="K285" s="315"/>
      <c r="L285" s="135"/>
      <c r="M285" s="315"/>
      <c r="N285" s="135"/>
      <c r="O285" s="315"/>
      <c r="P285" s="135"/>
      <c r="Q285" s="333"/>
      <c r="R285" s="345"/>
      <c r="S285" s="346"/>
      <c r="T285" s="347"/>
      <c r="U285" s="136"/>
    </row>
    <row r="286" spans="1:21" ht="61.5" customHeight="1" x14ac:dyDescent="0.25">
      <c r="A286" s="333"/>
      <c r="B286" s="333" t="s">
        <v>677</v>
      </c>
      <c r="C286" s="333"/>
      <c r="D286" s="333" t="s">
        <v>678</v>
      </c>
      <c r="E286" s="135"/>
      <c r="F286" s="135"/>
      <c r="G286" s="315"/>
      <c r="H286" s="135"/>
      <c r="I286" s="315"/>
      <c r="J286" s="135"/>
      <c r="K286" s="315"/>
      <c r="L286" s="135"/>
      <c r="M286" s="315"/>
      <c r="N286" s="135"/>
      <c r="O286" s="315"/>
      <c r="P286" s="135"/>
      <c r="Q286" s="333"/>
      <c r="R286" s="345"/>
      <c r="S286" s="346"/>
      <c r="T286" s="347"/>
      <c r="U286" s="136"/>
    </row>
    <row r="287" spans="1:21" ht="61.5" customHeight="1" x14ac:dyDescent="0.25">
      <c r="A287" s="333"/>
      <c r="B287" s="333"/>
      <c r="C287" s="333"/>
      <c r="D287" s="333"/>
      <c r="E287" s="135"/>
      <c r="F287" s="135"/>
      <c r="G287" s="315"/>
      <c r="H287" s="135"/>
      <c r="I287" s="315"/>
      <c r="J287" s="135"/>
      <c r="K287" s="315"/>
      <c r="L287" s="135"/>
      <c r="M287" s="315"/>
      <c r="N287" s="135"/>
      <c r="O287" s="315"/>
      <c r="P287" s="135"/>
      <c r="Q287" s="333"/>
      <c r="R287" s="345"/>
      <c r="S287" s="346"/>
      <c r="T287" s="347"/>
      <c r="U287" s="136"/>
    </row>
    <row r="288" spans="1:21" ht="61.5" customHeight="1" x14ac:dyDescent="0.25">
      <c r="A288" s="333"/>
      <c r="B288" s="333" t="s">
        <v>679</v>
      </c>
      <c r="C288" s="333"/>
      <c r="D288" s="333" t="s">
        <v>680</v>
      </c>
      <c r="E288" s="135"/>
      <c r="F288" s="135"/>
      <c r="G288" s="315"/>
      <c r="H288" s="135"/>
      <c r="I288" s="315"/>
      <c r="J288" s="135"/>
      <c r="K288" s="315"/>
      <c r="L288" s="135"/>
      <c r="M288" s="315"/>
      <c r="N288" s="135"/>
      <c r="O288" s="315"/>
      <c r="P288" s="135"/>
      <c r="Q288" s="333"/>
      <c r="R288" s="345"/>
      <c r="S288" s="346"/>
      <c r="T288" s="347"/>
      <c r="U288" s="136"/>
    </row>
    <row r="289" spans="1:21" ht="61.5" customHeight="1" x14ac:dyDescent="0.25">
      <c r="A289" s="333"/>
      <c r="B289" s="333"/>
      <c r="C289" s="333"/>
      <c r="D289" s="333"/>
      <c r="E289" s="135"/>
      <c r="F289" s="135"/>
      <c r="G289" s="315"/>
      <c r="H289" s="135"/>
      <c r="I289" s="315"/>
      <c r="J289" s="135"/>
      <c r="K289" s="315"/>
      <c r="L289" s="135"/>
      <c r="M289" s="315"/>
      <c r="N289" s="135"/>
      <c r="O289" s="315"/>
      <c r="P289" s="135"/>
      <c r="Q289" s="333"/>
      <c r="R289" s="345"/>
      <c r="S289" s="346"/>
      <c r="T289" s="347"/>
      <c r="U289" s="136"/>
    </row>
    <row r="290" spans="1:21" ht="53.25" customHeight="1" x14ac:dyDescent="0.25">
      <c r="A290" s="333"/>
      <c r="B290" s="333" t="s">
        <v>681</v>
      </c>
      <c r="C290" s="333"/>
      <c r="D290" s="333" t="s">
        <v>682</v>
      </c>
      <c r="E290" s="135"/>
      <c r="F290" s="135"/>
      <c r="G290" s="315"/>
      <c r="H290" s="135"/>
      <c r="I290" s="315"/>
      <c r="J290" s="135"/>
      <c r="K290" s="315"/>
      <c r="L290" s="135"/>
      <c r="M290" s="315"/>
      <c r="N290" s="135"/>
      <c r="O290" s="315"/>
      <c r="P290" s="135"/>
      <c r="Q290" s="333"/>
      <c r="R290" s="345"/>
      <c r="S290" s="346"/>
      <c r="T290" s="347"/>
      <c r="U290" s="136"/>
    </row>
    <row r="291" spans="1:21" ht="53.25" customHeight="1" x14ac:dyDescent="0.25">
      <c r="A291" s="333"/>
      <c r="B291" s="333"/>
      <c r="C291" s="333"/>
      <c r="D291" s="333"/>
      <c r="E291" s="135"/>
      <c r="F291" s="135"/>
      <c r="G291" s="315"/>
      <c r="H291" s="135"/>
      <c r="I291" s="315"/>
      <c r="J291" s="135"/>
      <c r="K291" s="315"/>
      <c r="L291" s="135"/>
      <c r="M291" s="315"/>
      <c r="N291" s="135"/>
      <c r="O291" s="315"/>
      <c r="P291" s="135"/>
      <c r="Q291" s="333"/>
      <c r="R291" s="160"/>
      <c r="S291" s="161"/>
      <c r="T291" s="162"/>
      <c r="U291" s="136"/>
    </row>
    <row r="292" spans="1:21" ht="71.25" customHeight="1" x14ac:dyDescent="0.25">
      <c r="A292" s="333"/>
      <c r="B292" s="333" t="s">
        <v>683</v>
      </c>
      <c r="C292" s="333"/>
      <c r="D292" s="333" t="s">
        <v>684</v>
      </c>
      <c r="E292" s="135"/>
      <c r="F292" s="135"/>
      <c r="G292" s="315"/>
      <c r="H292" s="135"/>
      <c r="I292" s="315"/>
      <c r="J292" s="135"/>
      <c r="K292" s="315"/>
      <c r="L292" s="135"/>
      <c r="M292" s="315"/>
      <c r="N292" s="135"/>
      <c r="O292" s="315"/>
      <c r="P292" s="135"/>
      <c r="Q292" s="333"/>
      <c r="R292" s="345" t="s">
        <v>685</v>
      </c>
      <c r="S292" s="346">
        <v>164737.5</v>
      </c>
      <c r="T292" s="347" t="s">
        <v>686</v>
      </c>
      <c r="U292" s="136"/>
    </row>
    <row r="293" spans="1:21" ht="71.25" customHeight="1" x14ac:dyDescent="0.25">
      <c r="A293" s="333"/>
      <c r="B293" s="333"/>
      <c r="C293" s="333"/>
      <c r="D293" s="333"/>
      <c r="E293" s="135"/>
      <c r="F293" s="135"/>
      <c r="G293" s="315"/>
      <c r="H293" s="135"/>
      <c r="I293" s="315"/>
      <c r="J293" s="135"/>
      <c r="K293" s="315"/>
      <c r="L293" s="135"/>
      <c r="M293" s="315"/>
      <c r="N293" s="135"/>
      <c r="O293" s="315"/>
      <c r="P293" s="135"/>
      <c r="Q293" s="333"/>
      <c r="R293" s="345"/>
      <c r="S293" s="346"/>
      <c r="T293" s="347"/>
      <c r="U293" s="136"/>
    </row>
    <row r="294" spans="1:21" ht="81" customHeight="1" x14ac:dyDescent="0.25">
      <c r="A294" s="333"/>
      <c r="B294" s="333" t="s">
        <v>687</v>
      </c>
      <c r="C294" s="333"/>
      <c r="D294" s="333" t="s">
        <v>688</v>
      </c>
      <c r="E294" s="135"/>
      <c r="F294" s="135"/>
      <c r="G294" s="315"/>
      <c r="H294" s="135"/>
      <c r="I294" s="315"/>
      <c r="J294" s="135"/>
      <c r="K294" s="315"/>
      <c r="L294" s="135"/>
      <c r="M294" s="315"/>
      <c r="N294" s="135"/>
      <c r="O294" s="315"/>
      <c r="P294" s="135"/>
      <c r="Q294" s="333"/>
      <c r="R294" s="345"/>
      <c r="S294" s="346"/>
      <c r="T294" s="347"/>
      <c r="U294" s="136"/>
    </row>
    <row r="295" spans="1:21" ht="81" customHeight="1" x14ac:dyDescent="0.25">
      <c r="A295" s="333"/>
      <c r="B295" s="333"/>
      <c r="C295" s="333"/>
      <c r="D295" s="333"/>
      <c r="E295" s="135"/>
      <c r="F295" s="135"/>
      <c r="G295" s="315"/>
      <c r="H295" s="135"/>
      <c r="I295" s="315"/>
      <c r="J295" s="135"/>
      <c r="K295" s="315"/>
      <c r="L295" s="135"/>
      <c r="M295" s="315"/>
      <c r="N295" s="135"/>
      <c r="O295" s="315"/>
      <c r="P295" s="135"/>
      <c r="Q295" s="333"/>
      <c r="R295" s="345"/>
      <c r="S295" s="346"/>
      <c r="T295" s="347"/>
      <c r="U295" s="136"/>
    </row>
    <row r="296" spans="1:21" ht="77.25" customHeight="1" x14ac:dyDescent="0.25">
      <c r="A296" s="333"/>
      <c r="B296" s="333" t="s">
        <v>689</v>
      </c>
      <c r="C296" s="333"/>
      <c r="D296" s="333" t="s">
        <v>690</v>
      </c>
      <c r="E296" s="135"/>
      <c r="F296" s="135"/>
      <c r="G296" s="315"/>
      <c r="H296" s="135"/>
      <c r="I296" s="315"/>
      <c r="J296" s="135"/>
      <c r="K296" s="315"/>
      <c r="L296" s="135"/>
      <c r="M296" s="315"/>
      <c r="N296" s="135"/>
      <c r="O296" s="315"/>
      <c r="P296" s="135"/>
      <c r="Q296" s="333"/>
      <c r="R296" s="345"/>
      <c r="S296" s="346"/>
      <c r="T296" s="347"/>
      <c r="U296" s="136"/>
    </row>
    <row r="297" spans="1:21" ht="77.25" customHeight="1" x14ac:dyDescent="0.25">
      <c r="A297" s="333"/>
      <c r="B297" s="333"/>
      <c r="C297" s="333"/>
      <c r="D297" s="333"/>
      <c r="E297" s="135"/>
      <c r="F297" s="135"/>
      <c r="G297" s="315"/>
      <c r="H297" s="135"/>
      <c r="I297" s="315"/>
      <c r="J297" s="135"/>
      <c r="K297" s="315"/>
      <c r="L297" s="135"/>
      <c r="M297" s="315"/>
      <c r="N297" s="135"/>
      <c r="O297" s="315"/>
      <c r="P297" s="135"/>
      <c r="Q297" s="333"/>
      <c r="R297" s="345"/>
      <c r="S297" s="346"/>
      <c r="T297" s="347"/>
      <c r="U297" s="136"/>
    </row>
    <row r="298" spans="1:21" ht="87" customHeight="1" x14ac:dyDescent="0.25">
      <c r="A298" s="333"/>
      <c r="B298" s="333" t="s">
        <v>691</v>
      </c>
      <c r="C298" s="333"/>
      <c r="D298" s="333" t="s">
        <v>692</v>
      </c>
      <c r="E298" s="135"/>
      <c r="F298" s="135"/>
      <c r="G298" s="315"/>
      <c r="H298" s="135"/>
      <c r="I298" s="315"/>
      <c r="J298" s="135"/>
      <c r="K298" s="315"/>
      <c r="L298" s="135"/>
      <c r="M298" s="315"/>
      <c r="N298" s="135"/>
      <c r="O298" s="315"/>
      <c r="P298" s="135"/>
      <c r="Q298" s="333"/>
      <c r="R298" s="345"/>
      <c r="S298" s="346"/>
      <c r="T298" s="347"/>
      <c r="U298" s="136"/>
    </row>
    <row r="299" spans="1:21" ht="87" customHeight="1" x14ac:dyDescent="0.25">
      <c r="A299" s="333"/>
      <c r="B299" s="333"/>
      <c r="C299" s="333"/>
      <c r="D299" s="333"/>
      <c r="E299" s="135"/>
      <c r="F299" s="135"/>
      <c r="G299" s="315"/>
      <c r="H299" s="135"/>
      <c r="I299" s="315"/>
      <c r="J299" s="135"/>
      <c r="K299" s="315"/>
      <c r="L299" s="135"/>
      <c r="M299" s="315"/>
      <c r="N299" s="135"/>
      <c r="O299" s="315"/>
      <c r="P299" s="135"/>
      <c r="Q299" s="333"/>
      <c r="R299" s="345"/>
      <c r="S299" s="346"/>
      <c r="T299" s="347"/>
      <c r="U299" s="136"/>
    </row>
    <row r="300" spans="1:21" ht="123" customHeight="1" x14ac:dyDescent="0.25">
      <c r="A300" s="333"/>
      <c r="B300" s="333" t="s">
        <v>693</v>
      </c>
      <c r="C300" s="333"/>
      <c r="D300" s="333" t="s">
        <v>694</v>
      </c>
      <c r="E300" s="135"/>
      <c r="F300" s="135"/>
      <c r="G300" s="315"/>
      <c r="H300" s="135"/>
      <c r="I300" s="315"/>
      <c r="J300" s="135"/>
      <c r="K300" s="315"/>
      <c r="L300" s="135"/>
      <c r="M300" s="315"/>
      <c r="N300" s="135"/>
      <c r="O300" s="315"/>
      <c r="P300" s="135"/>
      <c r="Q300" s="333"/>
      <c r="R300" s="345"/>
      <c r="S300" s="346"/>
      <c r="T300" s="347"/>
      <c r="U300" s="136"/>
    </row>
    <row r="301" spans="1:21" ht="123" customHeight="1" x14ac:dyDescent="0.25">
      <c r="A301" s="333"/>
      <c r="B301" s="333"/>
      <c r="C301" s="333"/>
      <c r="D301" s="333"/>
      <c r="E301" s="135"/>
      <c r="F301" s="135"/>
      <c r="G301" s="315"/>
      <c r="H301" s="135"/>
      <c r="I301" s="315"/>
      <c r="J301" s="135"/>
      <c r="K301" s="315"/>
      <c r="L301" s="135"/>
      <c r="M301" s="315"/>
      <c r="N301" s="135"/>
      <c r="O301" s="315"/>
      <c r="P301" s="135"/>
      <c r="Q301" s="333"/>
      <c r="R301" s="345"/>
      <c r="S301" s="346"/>
      <c r="T301" s="347"/>
      <c r="U301" s="136"/>
    </row>
    <row r="302" spans="1:21" ht="76.5" customHeight="1" x14ac:dyDescent="0.25">
      <c r="A302" s="333"/>
      <c r="B302" s="333" t="s">
        <v>695</v>
      </c>
      <c r="C302" s="333"/>
      <c r="D302" s="333" t="s">
        <v>696</v>
      </c>
      <c r="E302" s="135"/>
      <c r="F302" s="135"/>
      <c r="G302" s="315"/>
      <c r="H302" s="135"/>
      <c r="I302" s="315"/>
      <c r="J302" s="135"/>
      <c r="K302" s="315"/>
      <c r="L302" s="135"/>
      <c r="M302" s="315"/>
      <c r="N302" s="135"/>
      <c r="O302" s="315"/>
      <c r="P302" s="135"/>
      <c r="Q302" s="333"/>
      <c r="R302" s="345"/>
      <c r="S302" s="346"/>
      <c r="T302" s="347"/>
      <c r="U302" s="136"/>
    </row>
    <row r="303" spans="1:21" ht="76.5" customHeight="1" x14ac:dyDescent="0.25">
      <c r="A303" s="333"/>
      <c r="B303" s="333"/>
      <c r="C303" s="333"/>
      <c r="D303" s="333"/>
      <c r="E303" s="135"/>
      <c r="F303" s="135"/>
      <c r="G303" s="315"/>
      <c r="H303" s="135"/>
      <c r="I303" s="315"/>
      <c r="J303" s="135"/>
      <c r="K303" s="315"/>
      <c r="L303" s="135"/>
      <c r="M303" s="315"/>
      <c r="N303" s="135"/>
      <c r="O303" s="315"/>
      <c r="P303" s="135"/>
      <c r="Q303" s="333"/>
      <c r="R303" s="345"/>
      <c r="S303" s="346"/>
      <c r="T303" s="347"/>
      <c r="U303" s="136"/>
    </row>
    <row r="304" spans="1:21" ht="65.25" customHeight="1" x14ac:dyDescent="0.25">
      <c r="A304" s="333"/>
      <c r="B304" s="333" t="s">
        <v>697</v>
      </c>
      <c r="C304" s="333"/>
      <c r="D304" s="333" t="s">
        <v>698</v>
      </c>
      <c r="E304" s="135"/>
      <c r="F304" s="135"/>
      <c r="G304" s="315"/>
      <c r="H304" s="135"/>
      <c r="I304" s="315"/>
      <c r="J304" s="135"/>
      <c r="K304" s="315"/>
      <c r="L304" s="135"/>
      <c r="M304" s="315"/>
      <c r="N304" s="135"/>
      <c r="O304" s="315"/>
      <c r="P304" s="135"/>
      <c r="Q304" s="333"/>
      <c r="R304" s="345"/>
      <c r="S304" s="346"/>
      <c r="T304" s="347"/>
      <c r="U304" s="136"/>
    </row>
    <row r="305" spans="1:21" ht="65.25" customHeight="1" x14ac:dyDescent="0.25">
      <c r="A305" s="333"/>
      <c r="B305" s="333"/>
      <c r="C305" s="333"/>
      <c r="D305" s="333"/>
      <c r="E305" s="135"/>
      <c r="F305" s="135"/>
      <c r="G305" s="315"/>
      <c r="H305" s="135"/>
      <c r="I305" s="315"/>
      <c r="J305" s="135"/>
      <c r="K305" s="315"/>
      <c r="L305" s="135"/>
      <c r="M305" s="315"/>
      <c r="N305" s="135"/>
      <c r="O305" s="315"/>
      <c r="P305" s="135"/>
      <c r="Q305" s="333"/>
      <c r="R305" s="160"/>
      <c r="S305" s="161"/>
      <c r="T305" s="162"/>
      <c r="U305" s="136"/>
    </row>
    <row r="306" spans="1:21" ht="39" customHeight="1" x14ac:dyDescent="0.25">
      <c r="A306" s="333"/>
      <c r="B306" s="333" t="s">
        <v>699</v>
      </c>
      <c r="C306" s="333"/>
      <c r="D306" s="333" t="s">
        <v>700</v>
      </c>
      <c r="E306" s="135"/>
      <c r="F306" s="135"/>
      <c r="G306" s="315"/>
      <c r="H306" s="135"/>
      <c r="I306" s="315"/>
      <c r="J306" s="135"/>
      <c r="K306" s="315"/>
      <c r="L306" s="135"/>
      <c r="M306" s="315"/>
      <c r="N306" s="135"/>
      <c r="O306" s="315"/>
      <c r="P306" s="135"/>
      <c r="Q306" s="333"/>
      <c r="R306" s="345" t="s">
        <v>701</v>
      </c>
      <c r="S306" s="346">
        <v>535000</v>
      </c>
      <c r="T306" s="348" t="s">
        <v>702</v>
      </c>
      <c r="U306" s="136"/>
    </row>
    <row r="307" spans="1:21" ht="39" customHeight="1" x14ac:dyDescent="0.25">
      <c r="A307" s="333"/>
      <c r="B307" s="333"/>
      <c r="C307" s="333"/>
      <c r="D307" s="333"/>
      <c r="E307" s="135"/>
      <c r="F307" s="135"/>
      <c r="G307" s="315"/>
      <c r="H307" s="135"/>
      <c r="I307" s="315"/>
      <c r="J307" s="135"/>
      <c r="K307" s="315"/>
      <c r="L307" s="135"/>
      <c r="M307" s="315"/>
      <c r="N307" s="135"/>
      <c r="O307" s="315"/>
      <c r="P307" s="135"/>
      <c r="Q307" s="333"/>
      <c r="R307" s="345"/>
      <c r="S307" s="346"/>
      <c r="T307" s="348"/>
      <c r="U307" s="136"/>
    </row>
    <row r="308" spans="1:21" ht="61.5" customHeight="1" x14ac:dyDescent="0.25">
      <c r="A308" s="333"/>
      <c r="B308" s="333" t="s">
        <v>703</v>
      </c>
      <c r="C308" s="333"/>
      <c r="D308" s="333" t="s">
        <v>704</v>
      </c>
      <c r="E308" s="135"/>
      <c r="F308" s="135"/>
      <c r="G308" s="315"/>
      <c r="H308" s="135"/>
      <c r="I308" s="315"/>
      <c r="J308" s="135"/>
      <c r="K308" s="315"/>
      <c r="L308" s="135"/>
      <c r="M308" s="315"/>
      <c r="N308" s="135"/>
      <c r="O308" s="315"/>
      <c r="P308" s="135"/>
      <c r="Q308" s="333"/>
      <c r="R308" s="345"/>
      <c r="S308" s="346"/>
      <c r="T308" s="348"/>
      <c r="U308" s="136"/>
    </row>
    <row r="309" spans="1:21" ht="61.5" customHeight="1" x14ac:dyDescent="0.25">
      <c r="A309" s="333"/>
      <c r="B309" s="333"/>
      <c r="C309" s="333"/>
      <c r="D309" s="333"/>
      <c r="E309" s="135"/>
      <c r="F309" s="135"/>
      <c r="G309" s="315"/>
      <c r="H309" s="135"/>
      <c r="I309" s="315"/>
      <c r="J309" s="135"/>
      <c r="K309" s="315"/>
      <c r="L309" s="135"/>
      <c r="M309" s="315"/>
      <c r="N309" s="135"/>
      <c r="O309" s="315"/>
      <c r="P309" s="135"/>
      <c r="Q309" s="333"/>
      <c r="R309" s="345"/>
      <c r="S309" s="346"/>
      <c r="T309" s="348"/>
      <c r="U309" s="136"/>
    </row>
    <row r="310" spans="1:21" ht="60.75" customHeight="1" x14ac:dyDescent="0.25">
      <c r="A310" s="333"/>
      <c r="B310" s="333" t="s">
        <v>705</v>
      </c>
      <c r="C310" s="333"/>
      <c r="D310" s="333" t="s">
        <v>706</v>
      </c>
      <c r="E310" s="135"/>
      <c r="F310" s="135"/>
      <c r="G310" s="315"/>
      <c r="H310" s="135"/>
      <c r="I310" s="315"/>
      <c r="J310" s="135"/>
      <c r="K310" s="315"/>
      <c r="L310" s="135"/>
      <c r="M310" s="315"/>
      <c r="N310" s="135"/>
      <c r="O310" s="315"/>
      <c r="P310" s="135"/>
      <c r="Q310" s="333"/>
      <c r="R310" s="345"/>
      <c r="S310" s="346"/>
      <c r="T310" s="348"/>
      <c r="U310" s="136"/>
    </row>
    <row r="311" spans="1:21" ht="60.75" customHeight="1" x14ac:dyDescent="0.25">
      <c r="A311" s="333"/>
      <c r="B311" s="333"/>
      <c r="C311" s="333"/>
      <c r="D311" s="333"/>
      <c r="E311" s="135"/>
      <c r="F311" s="135"/>
      <c r="G311" s="315"/>
      <c r="H311" s="135"/>
      <c r="I311" s="315"/>
      <c r="J311" s="135"/>
      <c r="K311" s="315"/>
      <c r="L311" s="135"/>
      <c r="M311" s="315"/>
      <c r="N311" s="135"/>
      <c r="O311" s="315"/>
      <c r="P311" s="135"/>
      <c r="Q311" s="333"/>
      <c r="R311" s="160"/>
      <c r="S311" s="161"/>
      <c r="T311" s="164"/>
      <c r="U311" s="136"/>
    </row>
    <row r="312" spans="1:21" ht="57.75" customHeight="1" x14ac:dyDescent="0.25">
      <c r="A312" s="333"/>
      <c r="B312" s="333" t="s">
        <v>707</v>
      </c>
      <c r="C312" s="333"/>
      <c r="D312" s="333" t="s">
        <v>708</v>
      </c>
      <c r="E312" s="135"/>
      <c r="F312" s="135"/>
      <c r="G312" s="315"/>
      <c r="H312" s="135"/>
      <c r="I312" s="315"/>
      <c r="J312" s="135"/>
      <c r="K312" s="315"/>
      <c r="L312" s="135"/>
      <c r="M312" s="315"/>
      <c r="N312" s="135"/>
      <c r="O312" s="315"/>
      <c r="P312" s="135"/>
      <c r="Q312" s="333"/>
      <c r="R312" s="345" t="s">
        <v>709</v>
      </c>
      <c r="S312" s="346">
        <v>2500</v>
      </c>
      <c r="T312" s="348" t="s">
        <v>710</v>
      </c>
      <c r="U312" s="136"/>
    </row>
    <row r="313" spans="1:21" ht="57.75" customHeight="1" x14ac:dyDescent="0.25">
      <c r="A313" s="333"/>
      <c r="B313" s="333"/>
      <c r="C313" s="333"/>
      <c r="D313" s="333"/>
      <c r="E313" s="135"/>
      <c r="F313" s="135"/>
      <c r="G313" s="315"/>
      <c r="H313" s="135"/>
      <c r="I313" s="315"/>
      <c r="J313" s="135"/>
      <c r="K313" s="315"/>
      <c r="L313" s="135"/>
      <c r="M313" s="315"/>
      <c r="N313" s="135"/>
      <c r="O313" s="315"/>
      <c r="P313" s="135"/>
      <c r="Q313" s="333"/>
      <c r="R313" s="345"/>
      <c r="S313" s="346"/>
      <c r="T313" s="348"/>
      <c r="U313" s="136"/>
    </row>
    <row r="314" spans="1:21" ht="81" customHeight="1" x14ac:dyDescent="0.25">
      <c r="A314" s="333"/>
      <c r="B314" s="333" t="s">
        <v>711</v>
      </c>
      <c r="C314" s="333"/>
      <c r="D314" s="333" t="s">
        <v>712</v>
      </c>
      <c r="E314" s="135"/>
      <c r="F314" s="135"/>
      <c r="G314" s="315"/>
      <c r="H314" s="135"/>
      <c r="I314" s="315"/>
      <c r="J314" s="135"/>
      <c r="K314" s="315"/>
      <c r="L314" s="135"/>
      <c r="M314" s="315"/>
      <c r="N314" s="135"/>
      <c r="O314" s="315"/>
      <c r="P314" s="135"/>
      <c r="Q314" s="333"/>
      <c r="R314" s="345"/>
      <c r="S314" s="346"/>
      <c r="T314" s="348"/>
      <c r="U314" s="136"/>
    </row>
    <row r="315" spans="1:21" ht="81" customHeight="1" x14ac:dyDescent="0.25">
      <c r="A315" s="333"/>
      <c r="B315" s="333"/>
      <c r="C315" s="333"/>
      <c r="D315" s="333"/>
      <c r="E315" s="135"/>
      <c r="F315" s="135"/>
      <c r="G315" s="315"/>
      <c r="H315" s="135"/>
      <c r="I315" s="315"/>
      <c r="J315" s="135"/>
      <c r="K315" s="315"/>
      <c r="L315" s="135"/>
      <c r="M315" s="315"/>
      <c r="N315" s="135"/>
      <c r="O315" s="315"/>
      <c r="P315" s="135"/>
      <c r="Q315" s="333"/>
      <c r="R315" s="160"/>
      <c r="S315" s="161"/>
      <c r="T315" s="164"/>
      <c r="U315" s="136"/>
    </row>
    <row r="316" spans="1:21" ht="76.5" customHeight="1" x14ac:dyDescent="0.25">
      <c r="A316" s="333"/>
      <c r="B316" s="333" t="s">
        <v>713</v>
      </c>
      <c r="C316" s="333"/>
      <c r="D316" s="333" t="s">
        <v>714</v>
      </c>
      <c r="E316" s="135"/>
      <c r="F316" s="135"/>
      <c r="G316" s="315"/>
      <c r="H316" s="135"/>
      <c r="I316" s="315"/>
      <c r="J316" s="135"/>
      <c r="K316" s="315"/>
      <c r="L316" s="135"/>
      <c r="M316" s="315"/>
      <c r="N316" s="135"/>
      <c r="O316" s="315"/>
      <c r="P316" s="135"/>
      <c r="Q316" s="333"/>
      <c r="R316" s="345" t="s">
        <v>715</v>
      </c>
      <c r="S316" s="357"/>
      <c r="T316" s="348" t="s">
        <v>710</v>
      </c>
      <c r="U316" s="136"/>
    </row>
    <row r="317" spans="1:21" ht="76.5" customHeight="1" x14ac:dyDescent="0.25">
      <c r="A317" s="333"/>
      <c r="B317" s="333"/>
      <c r="C317" s="333"/>
      <c r="D317" s="333"/>
      <c r="E317" s="135"/>
      <c r="F317" s="135"/>
      <c r="G317" s="315"/>
      <c r="H317" s="135"/>
      <c r="I317" s="315"/>
      <c r="J317" s="135"/>
      <c r="K317" s="315"/>
      <c r="L317" s="135"/>
      <c r="M317" s="315"/>
      <c r="N317" s="135"/>
      <c r="O317" s="315"/>
      <c r="P317" s="135"/>
      <c r="Q317" s="333"/>
      <c r="R317" s="345"/>
      <c r="S317" s="357"/>
      <c r="T317" s="348"/>
      <c r="U317" s="136"/>
    </row>
    <row r="318" spans="1:21" ht="56.25" customHeight="1" x14ac:dyDescent="0.25">
      <c r="A318" s="333"/>
      <c r="B318" s="333" t="s">
        <v>716</v>
      </c>
      <c r="C318" s="333"/>
      <c r="D318" s="333" t="s">
        <v>717</v>
      </c>
      <c r="E318" s="135"/>
      <c r="F318" s="135"/>
      <c r="G318" s="315"/>
      <c r="H318" s="135"/>
      <c r="I318" s="315"/>
      <c r="J318" s="135"/>
      <c r="K318" s="315"/>
      <c r="L318" s="135"/>
      <c r="M318" s="315"/>
      <c r="N318" s="135"/>
      <c r="O318" s="315"/>
      <c r="P318" s="135"/>
      <c r="Q318" s="333"/>
      <c r="R318" s="345"/>
      <c r="S318" s="357"/>
      <c r="T318" s="348"/>
      <c r="U318" s="136"/>
    </row>
    <row r="319" spans="1:21" ht="56.25" customHeight="1" x14ac:dyDescent="0.25">
      <c r="A319" s="159"/>
      <c r="B319" s="333"/>
      <c r="C319" s="333"/>
      <c r="D319" s="333"/>
      <c r="E319" s="135"/>
      <c r="F319" s="135"/>
      <c r="G319" s="315"/>
      <c r="H319" s="135"/>
      <c r="I319" s="315"/>
      <c r="J319" s="135"/>
      <c r="K319" s="315"/>
      <c r="L319" s="135"/>
      <c r="M319" s="315"/>
      <c r="N319" s="135"/>
      <c r="O319" s="315"/>
      <c r="P319" s="135"/>
      <c r="Q319" s="159"/>
      <c r="R319" s="160"/>
      <c r="S319" s="163"/>
      <c r="T319" s="164"/>
      <c r="U319" s="136"/>
    </row>
    <row r="320" spans="1:21" ht="51.75" customHeight="1" x14ac:dyDescent="0.25">
      <c r="A320" s="333" t="s">
        <v>621</v>
      </c>
      <c r="B320" s="333" t="s">
        <v>718</v>
      </c>
      <c r="C320" s="333"/>
      <c r="D320" s="333" t="s">
        <v>719</v>
      </c>
      <c r="E320" s="135"/>
      <c r="F320" s="135"/>
      <c r="G320" s="315"/>
      <c r="H320" s="135"/>
      <c r="I320" s="315"/>
      <c r="J320" s="135"/>
      <c r="K320" s="315"/>
      <c r="L320" s="135"/>
      <c r="M320" s="315"/>
      <c r="N320" s="135"/>
      <c r="O320" s="315"/>
      <c r="P320" s="135"/>
      <c r="Q320" s="349" t="s">
        <v>720</v>
      </c>
      <c r="R320" s="345" t="s">
        <v>721</v>
      </c>
      <c r="S320" s="346">
        <v>1775000</v>
      </c>
      <c r="T320" s="358" t="s">
        <v>722</v>
      </c>
      <c r="U320" s="136"/>
    </row>
    <row r="321" spans="1:21" ht="51.75" customHeight="1" x14ac:dyDescent="0.25">
      <c r="A321" s="333"/>
      <c r="B321" s="333"/>
      <c r="C321" s="333"/>
      <c r="D321" s="333"/>
      <c r="E321" s="135"/>
      <c r="F321" s="135"/>
      <c r="G321" s="315"/>
      <c r="H321" s="135"/>
      <c r="I321" s="315"/>
      <c r="J321" s="135"/>
      <c r="K321" s="315"/>
      <c r="L321" s="135"/>
      <c r="M321" s="315"/>
      <c r="N321" s="135"/>
      <c r="O321" s="315"/>
      <c r="P321" s="135"/>
      <c r="Q321" s="349"/>
      <c r="R321" s="345"/>
      <c r="S321" s="346"/>
      <c r="T321" s="358"/>
      <c r="U321" s="136"/>
    </row>
    <row r="322" spans="1:21" ht="66.75" customHeight="1" x14ac:dyDescent="0.25">
      <c r="A322" s="333"/>
      <c r="B322" s="333" t="s">
        <v>723</v>
      </c>
      <c r="C322" s="333"/>
      <c r="D322" s="333" t="s">
        <v>724</v>
      </c>
      <c r="E322" s="135"/>
      <c r="F322" s="135"/>
      <c r="G322" s="315"/>
      <c r="H322" s="135"/>
      <c r="I322" s="315"/>
      <c r="J322" s="135"/>
      <c r="K322" s="315"/>
      <c r="L322" s="135"/>
      <c r="M322" s="315"/>
      <c r="N322" s="135"/>
      <c r="O322" s="315"/>
      <c r="P322" s="135"/>
      <c r="Q322" s="349"/>
      <c r="R322" s="345"/>
      <c r="S322" s="346"/>
      <c r="T322" s="358"/>
      <c r="U322" s="136"/>
    </row>
    <row r="323" spans="1:21" ht="66.75" customHeight="1" x14ac:dyDescent="0.25">
      <c r="A323" s="333"/>
      <c r="B323" s="333"/>
      <c r="C323" s="333"/>
      <c r="D323" s="333"/>
      <c r="E323" s="135"/>
      <c r="F323" s="135"/>
      <c r="G323" s="315"/>
      <c r="H323" s="135"/>
      <c r="I323" s="315"/>
      <c r="J323" s="135"/>
      <c r="K323" s="315"/>
      <c r="L323" s="135"/>
      <c r="M323" s="315"/>
      <c r="N323" s="135"/>
      <c r="O323" s="315"/>
      <c r="P323" s="135"/>
      <c r="Q323" s="349"/>
      <c r="R323" s="345"/>
      <c r="S323" s="346"/>
      <c r="T323" s="358"/>
      <c r="U323" s="136"/>
    </row>
    <row r="324" spans="1:21" ht="70.5" customHeight="1" x14ac:dyDescent="0.25">
      <c r="A324" s="333"/>
      <c r="B324" s="333" t="s">
        <v>725</v>
      </c>
      <c r="C324" s="333"/>
      <c r="D324" s="333" t="s">
        <v>726</v>
      </c>
      <c r="E324" s="135"/>
      <c r="F324" s="135"/>
      <c r="G324" s="315"/>
      <c r="H324" s="135"/>
      <c r="I324" s="315"/>
      <c r="J324" s="135"/>
      <c r="K324" s="315"/>
      <c r="L324" s="135"/>
      <c r="M324" s="315"/>
      <c r="N324" s="135"/>
      <c r="O324" s="315"/>
      <c r="P324" s="135"/>
      <c r="Q324" s="349"/>
      <c r="R324" s="345"/>
      <c r="S324" s="346"/>
      <c r="T324" s="358"/>
      <c r="U324" s="136"/>
    </row>
    <row r="325" spans="1:21" ht="70.5" customHeight="1" x14ac:dyDescent="0.25">
      <c r="A325" s="333"/>
      <c r="B325" s="333"/>
      <c r="C325" s="333"/>
      <c r="D325" s="333"/>
      <c r="E325" s="135"/>
      <c r="F325" s="135"/>
      <c r="G325" s="315"/>
      <c r="H325" s="135"/>
      <c r="I325" s="315"/>
      <c r="J325" s="135"/>
      <c r="K325" s="315"/>
      <c r="L325" s="135"/>
      <c r="M325" s="315"/>
      <c r="N325" s="135"/>
      <c r="O325" s="315"/>
      <c r="P325" s="135"/>
      <c r="Q325" s="349"/>
      <c r="R325" s="345"/>
      <c r="S325" s="346"/>
      <c r="T325" s="358"/>
      <c r="U325" s="136"/>
    </row>
    <row r="326" spans="1:21" ht="66.75" customHeight="1" x14ac:dyDescent="0.25">
      <c r="A326" s="333"/>
      <c r="B326" s="333" t="s">
        <v>727</v>
      </c>
      <c r="C326" s="333"/>
      <c r="D326" s="333" t="s">
        <v>728</v>
      </c>
      <c r="E326" s="135"/>
      <c r="F326" s="135"/>
      <c r="G326" s="315"/>
      <c r="H326" s="135"/>
      <c r="I326" s="315"/>
      <c r="J326" s="135"/>
      <c r="K326" s="315"/>
      <c r="L326" s="135"/>
      <c r="M326" s="315"/>
      <c r="N326" s="135"/>
      <c r="O326" s="315"/>
      <c r="P326" s="135"/>
      <c r="Q326" s="349"/>
      <c r="R326" s="345"/>
      <c r="S326" s="346"/>
      <c r="T326" s="358"/>
      <c r="U326" s="136"/>
    </row>
    <row r="327" spans="1:21" ht="66.75" customHeight="1" x14ac:dyDescent="0.25">
      <c r="A327" s="333"/>
      <c r="B327" s="333"/>
      <c r="C327" s="333"/>
      <c r="D327" s="333"/>
      <c r="E327" s="135"/>
      <c r="F327" s="135"/>
      <c r="G327" s="315"/>
      <c r="H327" s="135"/>
      <c r="I327" s="315"/>
      <c r="J327" s="135"/>
      <c r="K327" s="315"/>
      <c r="L327" s="135"/>
      <c r="M327" s="315"/>
      <c r="N327" s="135"/>
      <c r="O327" s="315"/>
      <c r="P327" s="135"/>
      <c r="Q327" s="349"/>
      <c r="R327" s="345"/>
      <c r="S327" s="346"/>
      <c r="T327" s="358"/>
      <c r="U327" s="136"/>
    </row>
    <row r="328" spans="1:21" ht="44.25" customHeight="1" x14ac:dyDescent="0.25">
      <c r="A328" s="333"/>
      <c r="B328" s="333" t="s">
        <v>729</v>
      </c>
      <c r="C328" s="333"/>
      <c r="D328" s="333" t="s">
        <v>730</v>
      </c>
      <c r="E328" s="135"/>
      <c r="F328" s="135"/>
      <c r="G328" s="315"/>
      <c r="H328" s="135"/>
      <c r="I328" s="315"/>
      <c r="J328" s="135"/>
      <c r="K328" s="315"/>
      <c r="L328" s="135"/>
      <c r="M328" s="315"/>
      <c r="N328" s="135"/>
      <c r="O328" s="315"/>
      <c r="P328" s="135"/>
      <c r="Q328" s="349"/>
      <c r="R328" s="345"/>
      <c r="S328" s="346"/>
      <c r="T328" s="358"/>
      <c r="U328" s="136"/>
    </row>
    <row r="329" spans="1:21" ht="44.25" customHeight="1" x14ac:dyDescent="0.25">
      <c r="A329" s="333"/>
      <c r="B329" s="333"/>
      <c r="C329" s="333"/>
      <c r="D329" s="333"/>
      <c r="E329" s="135"/>
      <c r="F329" s="135"/>
      <c r="G329" s="315"/>
      <c r="H329" s="135"/>
      <c r="I329" s="315"/>
      <c r="J329" s="135"/>
      <c r="K329" s="315"/>
      <c r="L329" s="135"/>
      <c r="M329" s="315"/>
      <c r="N329" s="135"/>
      <c r="O329" s="315"/>
      <c r="P329" s="135"/>
      <c r="Q329" s="349"/>
      <c r="R329" s="345"/>
      <c r="S329" s="346"/>
      <c r="T329" s="358"/>
      <c r="U329" s="136"/>
    </row>
    <row r="330" spans="1:21" ht="64.5" customHeight="1" x14ac:dyDescent="0.25">
      <c r="A330" s="333"/>
      <c r="B330" s="333" t="s">
        <v>731</v>
      </c>
      <c r="C330" s="333"/>
      <c r="D330" s="333" t="s">
        <v>732</v>
      </c>
      <c r="E330" s="135"/>
      <c r="F330" s="135"/>
      <c r="G330" s="315"/>
      <c r="H330" s="135"/>
      <c r="I330" s="315"/>
      <c r="J330" s="135"/>
      <c r="K330" s="315"/>
      <c r="L330" s="135"/>
      <c r="M330" s="315"/>
      <c r="N330" s="135"/>
      <c r="O330" s="315"/>
      <c r="P330" s="135"/>
      <c r="Q330" s="349"/>
      <c r="R330" s="345"/>
      <c r="S330" s="346"/>
      <c r="T330" s="358"/>
      <c r="U330" s="136"/>
    </row>
    <row r="331" spans="1:21" ht="64.5" customHeight="1" x14ac:dyDescent="0.25">
      <c r="A331" s="333"/>
      <c r="B331" s="333"/>
      <c r="C331" s="333"/>
      <c r="D331" s="333"/>
      <c r="E331" s="135"/>
      <c r="F331" s="135"/>
      <c r="G331" s="315"/>
      <c r="H331" s="135"/>
      <c r="I331" s="315"/>
      <c r="J331" s="135"/>
      <c r="K331" s="315"/>
      <c r="L331" s="135"/>
      <c r="M331" s="315"/>
      <c r="N331" s="135"/>
      <c r="O331" s="315"/>
      <c r="P331" s="135"/>
      <c r="Q331" s="349"/>
      <c r="R331" s="345"/>
      <c r="S331" s="346"/>
      <c r="T331" s="358"/>
      <c r="U331" s="136"/>
    </row>
    <row r="332" spans="1:21" ht="60" customHeight="1" x14ac:dyDescent="0.25">
      <c r="A332" s="333"/>
      <c r="B332" s="333" t="s">
        <v>733</v>
      </c>
      <c r="C332" s="333"/>
      <c r="D332" s="333" t="s">
        <v>734</v>
      </c>
      <c r="E332" s="135"/>
      <c r="F332" s="135"/>
      <c r="G332" s="315"/>
      <c r="H332" s="135"/>
      <c r="I332" s="315"/>
      <c r="J332" s="135"/>
      <c r="K332" s="315"/>
      <c r="L332" s="135"/>
      <c r="M332" s="315"/>
      <c r="N332" s="135"/>
      <c r="O332" s="315"/>
      <c r="P332" s="135"/>
      <c r="Q332" s="349"/>
      <c r="R332" s="345"/>
      <c r="S332" s="346"/>
      <c r="T332" s="358"/>
      <c r="U332" s="136"/>
    </row>
    <row r="333" spans="1:21" ht="60" customHeight="1" x14ac:dyDescent="0.25">
      <c r="A333" s="333"/>
      <c r="B333" s="333"/>
      <c r="C333" s="333"/>
      <c r="D333" s="333"/>
      <c r="E333" s="135"/>
      <c r="F333" s="135"/>
      <c r="G333" s="315"/>
      <c r="H333" s="135"/>
      <c r="I333" s="315"/>
      <c r="J333" s="135"/>
      <c r="K333" s="315"/>
      <c r="L333" s="135"/>
      <c r="M333" s="315"/>
      <c r="N333" s="135"/>
      <c r="O333" s="315"/>
      <c r="P333" s="135"/>
      <c r="Q333" s="349"/>
      <c r="R333" s="345"/>
      <c r="S333" s="346"/>
      <c r="T333" s="358"/>
      <c r="U333" s="136"/>
    </row>
    <row r="334" spans="1:21" ht="64.5" customHeight="1" x14ac:dyDescent="0.25">
      <c r="A334" s="333"/>
      <c r="B334" s="333" t="s">
        <v>735</v>
      </c>
      <c r="C334" s="333"/>
      <c r="D334" s="333" t="s">
        <v>736</v>
      </c>
      <c r="E334" s="135"/>
      <c r="F334" s="135"/>
      <c r="G334" s="315"/>
      <c r="H334" s="135"/>
      <c r="I334" s="315"/>
      <c r="J334" s="135"/>
      <c r="K334" s="315"/>
      <c r="L334" s="135"/>
      <c r="M334" s="315"/>
      <c r="N334" s="135"/>
      <c r="O334" s="315"/>
      <c r="P334" s="135"/>
      <c r="Q334" s="349"/>
      <c r="R334" s="345"/>
      <c r="S334" s="346"/>
      <c r="T334" s="358"/>
      <c r="U334" s="136"/>
    </row>
    <row r="335" spans="1:21" ht="64.5" customHeight="1" x14ac:dyDescent="0.25">
      <c r="A335" s="333"/>
      <c r="B335" s="333"/>
      <c r="C335" s="333"/>
      <c r="D335" s="333"/>
      <c r="E335" s="135"/>
      <c r="F335" s="135"/>
      <c r="G335" s="315"/>
      <c r="H335" s="135"/>
      <c r="I335" s="315"/>
      <c r="J335" s="135"/>
      <c r="K335" s="315"/>
      <c r="L335" s="135"/>
      <c r="M335" s="315"/>
      <c r="N335" s="135"/>
      <c r="O335" s="315"/>
      <c r="P335" s="135"/>
      <c r="Q335" s="349"/>
      <c r="R335" s="345"/>
      <c r="S335" s="346"/>
      <c r="T335" s="358"/>
      <c r="U335" s="136"/>
    </row>
    <row r="336" spans="1:21" ht="52.5" customHeight="1" x14ac:dyDescent="0.25">
      <c r="A336" s="333"/>
      <c r="B336" s="333" t="s">
        <v>737</v>
      </c>
      <c r="C336" s="333"/>
      <c r="D336" s="333" t="s">
        <v>738</v>
      </c>
      <c r="E336" s="135"/>
      <c r="F336" s="135"/>
      <c r="G336" s="315"/>
      <c r="H336" s="135"/>
      <c r="I336" s="315"/>
      <c r="J336" s="135"/>
      <c r="K336" s="315"/>
      <c r="L336" s="135"/>
      <c r="M336" s="315"/>
      <c r="N336" s="135"/>
      <c r="O336" s="315"/>
      <c r="P336" s="135"/>
      <c r="Q336" s="349"/>
      <c r="R336" s="345"/>
      <c r="S336" s="346"/>
      <c r="T336" s="358"/>
      <c r="U336" s="136"/>
    </row>
    <row r="337" spans="1:21" ht="52.5" customHeight="1" x14ac:dyDescent="0.25">
      <c r="A337" s="333"/>
      <c r="B337" s="333"/>
      <c r="C337" s="333"/>
      <c r="D337" s="333"/>
      <c r="E337" s="135"/>
      <c r="F337" s="135"/>
      <c r="G337" s="315"/>
      <c r="H337" s="135"/>
      <c r="I337" s="315"/>
      <c r="J337" s="135"/>
      <c r="K337" s="315"/>
      <c r="L337" s="135"/>
      <c r="M337" s="315"/>
      <c r="N337" s="135"/>
      <c r="O337" s="315"/>
      <c r="P337" s="135"/>
      <c r="Q337" s="349"/>
      <c r="R337" s="345"/>
      <c r="S337" s="346"/>
      <c r="T337" s="358"/>
      <c r="U337" s="136"/>
    </row>
    <row r="338" spans="1:21" ht="66" customHeight="1" x14ac:dyDescent="0.25">
      <c r="A338" s="333"/>
      <c r="B338" s="333" t="s">
        <v>739</v>
      </c>
      <c r="C338" s="333"/>
      <c r="D338" s="333" t="s">
        <v>740</v>
      </c>
      <c r="E338" s="135"/>
      <c r="F338" s="135"/>
      <c r="G338" s="315"/>
      <c r="H338" s="135"/>
      <c r="I338" s="315"/>
      <c r="J338" s="135"/>
      <c r="K338" s="315"/>
      <c r="L338" s="135"/>
      <c r="M338" s="315"/>
      <c r="N338" s="135"/>
      <c r="O338" s="315"/>
      <c r="P338" s="135"/>
      <c r="Q338" s="349"/>
      <c r="R338" s="345"/>
      <c r="S338" s="346"/>
      <c r="T338" s="358"/>
      <c r="U338" s="136"/>
    </row>
    <row r="339" spans="1:21" ht="66" customHeight="1" x14ac:dyDescent="0.25">
      <c r="A339" s="159"/>
      <c r="B339" s="333"/>
      <c r="C339" s="333"/>
      <c r="D339" s="333"/>
      <c r="E339" s="135"/>
      <c r="F339" s="135"/>
      <c r="G339" s="315"/>
      <c r="H339" s="135"/>
      <c r="I339" s="315"/>
      <c r="J339" s="135"/>
      <c r="K339" s="315"/>
      <c r="L339" s="135"/>
      <c r="M339" s="315"/>
      <c r="N339" s="135"/>
      <c r="O339" s="315"/>
      <c r="P339" s="135"/>
      <c r="Q339" s="167"/>
      <c r="R339" s="160"/>
      <c r="S339" s="161"/>
      <c r="T339" s="165"/>
      <c r="U339" s="136"/>
    </row>
    <row r="340" spans="1:21" ht="105.75" customHeight="1" x14ac:dyDescent="0.25">
      <c r="A340" s="333" t="s">
        <v>621</v>
      </c>
      <c r="B340" s="333" t="s">
        <v>741</v>
      </c>
      <c r="C340" s="333"/>
      <c r="D340" s="333" t="s">
        <v>742</v>
      </c>
      <c r="E340" s="135"/>
      <c r="F340" s="135"/>
      <c r="G340" s="315"/>
      <c r="H340" s="135"/>
      <c r="I340" s="315"/>
      <c r="J340" s="135"/>
      <c r="K340" s="315"/>
      <c r="L340" s="135"/>
      <c r="M340" s="315" t="s">
        <v>743</v>
      </c>
      <c r="N340" s="135"/>
      <c r="O340" s="315" t="s">
        <v>921</v>
      </c>
      <c r="P340" s="136" t="s">
        <v>1136</v>
      </c>
      <c r="Q340" s="349" t="s">
        <v>745</v>
      </c>
      <c r="R340" s="345" t="s">
        <v>746</v>
      </c>
      <c r="S340" s="357"/>
      <c r="T340" s="347" t="s">
        <v>747</v>
      </c>
      <c r="U340" s="136"/>
    </row>
    <row r="341" spans="1:21" ht="105.75" customHeight="1" x14ac:dyDescent="0.25">
      <c r="A341" s="333"/>
      <c r="B341" s="333"/>
      <c r="C341" s="333"/>
      <c r="D341" s="333"/>
      <c r="E341" s="135"/>
      <c r="F341" s="135"/>
      <c r="G341" s="315"/>
      <c r="H341" s="135"/>
      <c r="I341" s="315"/>
      <c r="J341" s="135"/>
      <c r="K341" s="315"/>
      <c r="L341" s="135"/>
      <c r="M341" s="315"/>
      <c r="N341" s="135" t="s">
        <v>744</v>
      </c>
      <c r="O341" s="315"/>
      <c r="P341" s="135" t="s">
        <v>1137</v>
      </c>
      <c r="Q341" s="349"/>
      <c r="R341" s="345"/>
      <c r="S341" s="357"/>
      <c r="T341" s="347"/>
      <c r="U341" s="136"/>
    </row>
    <row r="342" spans="1:21" ht="69.75" customHeight="1" x14ac:dyDescent="0.25">
      <c r="A342" s="333"/>
      <c r="B342" s="333" t="s">
        <v>748</v>
      </c>
      <c r="C342" s="333"/>
      <c r="D342" s="333" t="s">
        <v>749</v>
      </c>
      <c r="E342" s="135"/>
      <c r="F342" s="135"/>
      <c r="G342" s="315"/>
      <c r="H342" s="135"/>
      <c r="I342" s="315"/>
      <c r="J342" s="135"/>
      <c r="K342" s="315"/>
      <c r="L342" s="135"/>
      <c r="M342" s="315" t="s">
        <v>1131</v>
      </c>
      <c r="N342" s="135" t="s">
        <v>751</v>
      </c>
      <c r="O342" s="315" t="s">
        <v>917</v>
      </c>
      <c r="P342" s="136" t="s">
        <v>1132</v>
      </c>
      <c r="Q342" s="349"/>
      <c r="R342" s="345"/>
      <c r="S342" s="357"/>
      <c r="T342" s="347"/>
      <c r="U342" s="136"/>
    </row>
    <row r="343" spans="1:21" ht="69.75" customHeight="1" x14ac:dyDescent="0.25">
      <c r="A343" s="333"/>
      <c r="B343" s="333"/>
      <c r="C343" s="333"/>
      <c r="D343" s="333"/>
      <c r="E343" s="135"/>
      <c r="F343" s="135"/>
      <c r="G343" s="315"/>
      <c r="H343" s="135"/>
      <c r="I343" s="315"/>
      <c r="J343" s="135"/>
      <c r="K343" s="315"/>
      <c r="L343" s="135"/>
      <c r="M343" s="315"/>
      <c r="N343" s="135" t="s">
        <v>751</v>
      </c>
      <c r="O343" s="315"/>
      <c r="P343" s="135" t="s">
        <v>1133</v>
      </c>
      <c r="Q343" s="349"/>
      <c r="R343" s="345"/>
      <c r="S343" s="357"/>
      <c r="T343" s="347"/>
      <c r="U343" s="136"/>
    </row>
    <row r="344" spans="1:21" ht="105.75" customHeight="1" x14ac:dyDescent="0.25">
      <c r="A344" s="333"/>
      <c r="B344" s="333" t="s">
        <v>752</v>
      </c>
      <c r="C344" s="333"/>
      <c r="D344" s="333" t="s">
        <v>753</v>
      </c>
      <c r="E344" s="135"/>
      <c r="F344" s="135"/>
      <c r="G344" s="315"/>
      <c r="H344" s="135"/>
      <c r="I344" s="315"/>
      <c r="J344" s="135"/>
      <c r="K344" s="315"/>
      <c r="L344" s="135"/>
      <c r="M344" s="315" t="s">
        <v>754</v>
      </c>
      <c r="N344" s="135" t="s">
        <v>1129</v>
      </c>
      <c r="O344" s="315" t="s">
        <v>925</v>
      </c>
      <c r="P344" s="136" t="s">
        <v>1134</v>
      </c>
      <c r="Q344" s="349"/>
      <c r="R344" s="345"/>
      <c r="S344" s="357"/>
      <c r="T344" s="347"/>
      <c r="U344" s="136"/>
    </row>
    <row r="345" spans="1:21" ht="124.5" customHeight="1" x14ac:dyDescent="0.25">
      <c r="A345" s="159"/>
      <c r="B345" s="333"/>
      <c r="C345" s="159"/>
      <c r="D345" s="333"/>
      <c r="E345" s="135"/>
      <c r="F345" s="135"/>
      <c r="G345" s="315"/>
      <c r="H345" s="135"/>
      <c r="I345" s="315"/>
      <c r="J345" s="135"/>
      <c r="K345" s="315"/>
      <c r="L345" s="135"/>
      <c r="M345" s="315"/>
      <c r="N345" s="135" t="s">
        <v>1130</v>
      </c>
      <c r="O345" s="315"/>
      <c r="P345" s="135" t="s">
        <v>1135</v>
      </c>
      <c r="Q345" s="167"/>
      <c r="R345" s="160"/>
      <c r="S345" s="163"/>
      <c r="T345" s="162"/>
      <c r="U345" s="136"/>
    </row>
    <row r="346" spans="1:21" ht="63.75" customHeight="1" x14ac:dyDescent="0.25">
      <c r="A346" s="333" t="s">
        <v>621</v>
      </c>
      <c r="B346" s="333" t="s">
        <v>756</v>
      </c>
      <c r="C346" s="165"/>
      <c r="D346" s="333" t="s">
        <v>757</v>
      </c>
      <c r="E346" s="135"/>
      <c r="F346" s="135"/>
      <c r="G346" s="315"/>
      <c r="H346" s="135"/>
      <c r="I346" s="315"/>
      <c r="J346" s="135"/>
      <c r="K346" s="315"/>
      <c r="L346" s="135"/>
      <c r="M346" s="315" t="s">
        <v>743</v>
      </c>
      <c r="N346" s="135"/>
      <c r="O346" s="315"/>
      <c r="P346" s="135"/>
      <c r="Q346" s="349" t="s">
        <v>758</v>
      </c>
      <c r="R346" s="345" t="s">
        <v>759</v>
      </c>
      <c r="S346" s="346">
        <v>150000</v>
      </c>
      <c r="T346" s="347" t="s">
        <v>760</v>
      </c>
      <c r="U346" s="136"/>
    </row>
    <row r="347" spans="1:21" ht="63.75" customHeight="1" x14ac:dyDescent="0.25">
      <c r="A347" s="333"/>
      <c r="B347" s="333"/>
      <c r="C347" s="165"/>
      <c r="D347" s="333"/>
      <c r="E347" s="135"/>
      <c r="F347" s="135"/>
      <c r="G347" s="315"/>
      <c r="H347" s="135"/>
      <c r="I347" s="315"/>
      <c r="J347" s="135"/>
      <c r="K347" s="315"/>
      <c r="L347" s="135"/>
      <c r="M347" s="315"/>
      <c r="N347" s="135" t="s">
        <v>744</v>
      </c>
      <c r="O347" s="315"/>
      <c r="P347" s="135"/>
      <c r="Q347" s="349"/>
      <c r="R347" s="345"/>
      <c r="S347" s="346"/>
      <c r="T347" s="347"/>
      <c r="U347" s="136"/>
    </row>
    <row r="348" spans="1:21" ht="63.75" customHeight="1" x14ac:dyDescent="0.25">
      <c r="A348" s="333"/>
      <c r="B348" s="333" t="s">
        <v>761</v>
      </c>
      <c r="C348" s="165"/>
      <c r="D348" s="333" t="s">
        <v>762</v>
      </c>
      <c r="E348" s="135"/>
      <c r="F348" s="135"/>
      <c r="G348" s="315"/>
      <c r="H348" s="135"/>
      <c r="I348" s="315"/>
      <c r="J348" s="135"/>
      <c r="K348" s="315"/>
      <c r="L348" s="135"/>
      <c r="M348" s="315"/>
      <c r="N348" s="135"/>
      <c r="O348" s="315"/>
      <c r="P348" s="135"/>
      <c r="Q348" s="349"/>
      <c r="R348" s="345"/>
      <c r="S348" s="346"/>
      <c r="T348" s="347"/>
      <c r="U348" s="136"/>
    </row>
    <row r="349" spans="1:21" ht="63.75" customHeight="1" x14ac:dyDescent="0.25">
      <c r="A349" s="333"/>
      <c r="B349" s="333"/>
      <c r="C349" s="165"/>
      <c r="D349" s="333"/>
      <c r="E349" s="135"/>
      <c r="F349" s="135"/>
      <c r="G349" s="315"/>
      <c r="H349" s="135"/>
      <c r="I349" s="315"/>
      <c r="J349" s="135"/>
      <c r="K349" s="315"/>
      <c r="L349" s="135"/>
      <c r="M349" s="315"/>
      <c r="N349" s="135"/>
      <c r="O349" s="315"/>
      <c r="P349" s="135"/>
      <c r="Q349" s="349"/>
      <c r="R349" s="345"/>
      <c r="S349" s="346"/>
      <c r="T349" s="347"/>
      <c r="U349" s="136"/>
    </row>
    <row r="350" spans="1:21" ht="46.5" customHeight="1" x14ac:dyDescent="0.25">
      <c r="A350" s="333"/>
      <c r="B350" s="333" t="s">
        <v>763</v>
      </c>
      <c r="C350" s="165"/>
      <c r="D350" s="333" t="s">
        <v>764</v>
      </c>
      <c r="E350" s="135"/>
      <c r="F350" s="135"/>
      <c r="G350" s="315"/>
      <c r="H350" s="135"/>
      <c r="I350" s="315"/>
      <c r="J350" s="135"/>
      <c r="K350" s="315"/>
      <c r="L350" s="135"/>
      <c r="M350" s="315"/>
      <c r="N350" s="135"/>
      <c r="O350" s="315"/>
      <c r="P350" s="135"/>
      <c r="Q350" s="349"/>
      <c r="R350" s="345"/>
      <c r="S350" s="346"/>
      <c r="T350" s="347"/>
      <c r="U350" s="136"/>
    </row>
    <row r="351" spans="1:21" ht="46.5" customHeight="1" x14ac:dyDescent="0.25">
      <c r="A351" s="333"/>
      <c r="B351" s="333"/>
      <c r="C351" s="165"/>
      <c r="D351" s="333"/>
      <c r="E351" s="135"/>
      <c r="F351" s="135"/>
      <c r="G351" s="315"/>
      <c r="H351" s="135"/>
      <c r="I351" s="315"/>
      <c r="J351" s="135"/>
      <c r="K351" s="315"/>
      <c r="L351" s="135"/>
      <c r="M351" s="315"/>
      <c r="N351" s="135"/>
      <c r="O351" s="315"/>
      <c r="P351" s="135"/>
      <c r="Q351" s="349"/>
      <c r="R351" s="345"/>
      <c r="S351" s="346"/>
      <c r="T351" s="347"/>
      <c r="U351" s="136"/>
    </row>
    <row r="352" spans="1:21" ht="57.75" customHeight="1" x14ac:dyDescent="0.25">
      <c r="A352" s="333"/>
      <c r="B352" s="333" t="s">
        <v>765</v>
      </c>
      <c r="C352" s="165"/>
      <c r="D352" s="333" t="s">
        <v>766</v>
      </c>
      <c r="E352" s="135"/>
      <c r="F352" s="135"/>
      <c r="G352" s="315"/>
      <c r="H352" s="135"/>
      <c r="I352" s="315"/>
      <c r="J352" s="135"/>
      <c r="K352" s="315"/>
      <c r="L352" s="135"/>
      <c r="M352" s="315"/>
      <c r="N352" s="135"/>
      <c r="O352" s="315"/>
      <c r="P352" s="135"/>
      <c r="Q352" s="349"/>
      <c r="R352" s="345"/>
      <c r="S352" s="346"/>
      <c r="T352" s="347"/>
      <c r="U352" s="136"/>
    </row>
    <row r="353" spans="1:21" ht="57.75" customHeight="1" x14ac:dyDescent="0.25">
      <c r="A353" s="333"/>
      <c r="B353" s="333"/>
      <c r="C353" s="165"/>
      <c r="D353" s="333"/>
      <c r="E353" s="135"/>
      <c r="F353" s="135"/>
      <c r="G353" s="315"/>
      <c r="H353" s="135"/>
      <c r="I353" s="315"/>
      <c r="J353" s="135"/>
      <c r="K353" s="315"/>
      <c r="L353" s="135"/>
      <c r="M353" s="315"/>
      <c r="N353" s="135"/>
      <c r="O353" s="315"/>
      <c r="P353" s="135"/>
      <c r="Q353" s="349"/>
      <c r="R353" s="345"/>
      <c r="S353" s="346"/>
      <c r="T353" s="347"/>
      <c r="U353" s="136"/>
    </row>
    <row r="354" spans="1:21" ht="66.75" customHeight="1" x14ac:dyDescent="0.25">
      <c r="A354" s="333"/>
      <c r="B354" s="333" t="s">
        <v>767</v>
      </c>
      <c r="C354" s="165"/>
      <c r="D354" s="333" t="s">
        <v>768</v>
      </c>
      <c r="E354" s="135"/>
      <c r="F354" s="135"/>
      <c r="G354" s="315"/>
      <c r="H354" s="135"/>
      <c r="I354" s="315"/>
      <c r="J354" s="135"/>
      <c r="K354" s="315"/>
      <c r="L354" s="135"/>
      <c r="M354" s="315"/>
      <c r="N354" s="135"/>
      <c r="O354" s="315"/>
      <c r="P354" s="135"/>
      <c r="Q354" s="349"/>
      <c r="R354" s="345"/>
      <c r="S354" s="346"/>
      <c r="T354" s="347"/>
      <c r="U354" s="136"/>
    </row>
    <row r="355" spans="1:21" ht="66.75" customHeight="1" x14ac:dyDescent="0.25">
      <c r="A355" s="333"/>
      <c r="B355" s="333"/>
      <c r="C355" s="165"/>
      <c r="D355" s="333"/>
      <c r="E355" s="135"/>
      <c r="F355" s="135"/>
      <c r="G355" s="315"/>
      <c r="H355" s="135"/>
      <c r="I355" s="315"/>
      <c r="J355" s="135"/>
      <c r="K355" s="315"/>
      <c r="L355" s="135"/>
      <c r="M355" s="315"/>
      <c r="N355" s="135"/>
      <c r="O355" s="315"/>
      <c r="P355" s="135"/>
      <c r="Q355" s="349"/>
      <c r="R355" s="345"/>
      <c r="S355" s="346"/>
      <c r="T355" s="347"/>
      <c r="U355" s="136"/>
    </row>
    <row r="356" spans="1:21" ht="75.75" customHeight="1" x14ac:dyDescent="0.25">
      <c r="A356" s="333"/>
      <c r="B356" s="333" t="s">
        <v>769</v>
      </c>
      <c r="C356" s="165"/>
      <c r="D356" s="333" t="s">
        <v>770</v>
      </c>
      <c r="E356" s="135"/>
      <c r="F356" s="135"/>
      <c r="G356" s="315"/>
      <c r="H356" s="135"/>
      <c r="I356" s="315"/>
      <c r="J356" s="135"/>
      <c r="K356" s="315"/>
      <c r="L356" s="135"/>
      <c r="M356" s="315"/>
      <c r="N356" s="135"/>
      <c r="O356" s="315"/>
      <c r="P356" s="135"/>
      <c r="Q356" s="349"/>
      <c r="R356" s="345"/>
      <c r="S356" s="346"/>
      <c r="T356" s="347"/>
      <c r="U356" s="136"/>
    </row>
    <row r="357" spans="1:21" ht="75.75" customHeight="1" x14ac:dyDescent="0.25">
      <c r="A357" s="333"/>
      <c r="B357" s="333"/>
      <c r="C357" s="165"/>
      <c r="D357" s="333"/>
      <c r="E357" s="135"/>
      <c r="F357" s="135"/>
      <c r="G357" s="315"/>
      <c r="H357" s="135"/>
      <c r="I357" s="315"/>
      <c r="J357" s="135"/>
      <c r="K357" s="315"/>
      <c r="L357" s="135"/>
      <c r="M357" s="315"/>
      <c r="N357" s="135"/>
      <c r="O357" s="315"/>
      <c r="P357" s="135"/>
      <c r="Q357" s="349"/>
      <c r="R357" s="345"/>
      <c r="S357" s="346"/>
      <c r="T357" s="347"/>
      <c r="U357" s="136"/>
    </row>
    <row r="358" spans="1:21" ht="48" customHeight="1" x14ac:dyDescent="0.25">
      <c r="A358" s="333"/>
      <c r="B358" s="333" t="s">
        <v>771</v>
      </c>
      <c r="C358" s="165"/>
      <c r="D358" s="333" t="s">
        <v>772</v>
      </c>
      <c r="E358" s="135"/>
      <c r="F358" s="135"/>
      <c r="G358" s="315"/>
      <c r="H358" s="135"/>
      <c r="I358" s="315"/>
      <c r="J358" s="135"/>
      <c r="K358" s="315"/>
      <c r="L358" s="135"/>
      <c r="M358" s="315"/>
      <c r="N358" s="135"/>
      <c r="O358" s="315"/>
      <c r="P358" s="135"/>
      <c r="Q358" s="349"/>
      <c r="R358" s="345"/>
      <c r="S358" s="346"/>
      <c r="T358" s="347"/>
      <c r="U358" s="136"/>
    </row>
    <row r="359" spans="1:21" ht="48" customHeight="1" x14ac:dyDescent="0.25">
      <c r="A359" s="333"/>
      <c r="B359" s="333"/>
      <c r="C359" s="165"/>
      <c r="D359" s="333"/>
      <c r="E359" s="135"/>
      <c r="F359" s="135"/>
      <c r="G359" s="315"/>
      <c r="H359" s="135"/>
      <c r="I359" s="315"/>
      <c r="J359" s="135"/>
      <c r="K359" s="315"/>
      <c r="L359" s="135"/>
      <c r="M359" s="315"/>
      <c r="N359" s="135"/>
      <c r="O359" s="315"/>
      <c r="P359" s="135"/>
      <c r="Q359" s="349"/>
      <c r="R359" s="345"/>
      <c r="S359" s="346"/>
      <c r="T359" s="347"/>
      <c r="U359" s="136"/>
    </row>
    <row r="360" spans="1:21" ht="70.5" customHeight="1" x14ac:dyDescent="0.25">
      <c r="A360" s="333"/>
      <c r="B360" s="333" t="s">
        <v>773</v>
      </c>
      <c r="C360" s="165"/>
      <c r="D360" s="333" t="s">
        <v>774</v>
      </c>
      <c r="E360" s="135"/>
      <c r="F360" s="135"/>
      <c r="G360" s="315"/>
      <c r="H360" s="135"/>
      <c r="I360" s="315"/>
      <c r="J360" s="135"/>
      <c r="K360" s="315"/>
      <c r="L360" s="135"/>
      <c r="M360" s="315"/>
      <c r="N360" s="135"/>
      <c r="O360" s="315"/>
      <c r="P360" s="135"/>
      <c r="Q360" s="349"/>
      <c r="R360" s="345"/>
      <c r="S360" s="346"/>
      <c r="T360" s="347"/>
      <c r="U360" s="136"/>
    </row>
    <row r="361" spans="1:21" ht="70.5" customHeight="1" x14ac:dyDescent="0.25">
      <c r="A361" s="333"/>
      <c r="B361" s="333"/>
      <c r="C361" s="165"/>
      <c r="D361" s="333"/>
      <c r="E361" s="135"/>
      <c r="F361" s="135"/>
      <c r="G361" s="315"/>
      <c r="H361" s="135"/>
      <c r="I361" s="315"/>
      <c r="J361" s="135"/>
      <c r="K361" s="315"/>
      <c r="L361" s="135"/>
      <c r="M361" s="315"/>
      <c r="N361" s="135"/>
      <c r="O361" s="315"/>
      <c r="P361" s="135"/>
      <c r="Q361" s="349"/>
      <c r="R361" s="345"/>
      <c r="S361" s="346"/>
      <c r="T361" s="347"/>
      <c r="U361" s="136"/>
    </row>
    <row r="362" spans="1:21" ht="72.75" customHeight="1" x14ac:dyDescent="0.25">
      <c r="A362" s="333"/>
      <c r="B362" s="333" t="s">
        <v>775</v>
      </c>
      <c r="C362" s="165"/>
      <c r="D362" s="333" t="s">
        <v>776</v>
      </c>
      <c r="E362" s="135"/>
      <c r="F362" s="135"/>
      <c r="G362" s="315"/>
      <c r="H362" s="135"/>
      <c r="I362" s="315"/>
      <c r="J362" s="135"/>
      <c r="K362" s="315"/>
      <c r="L362" s="135"/>
      <c r="M362" s="315"/>
      <c r="N362" s="135"/>
      <c r="O362" s="315"/>
      <c r="P362" s="135"/>
      <c r="Q362" s="349"/>
      <c r="R362" s="345"/>
      <c r="S362" s="346"/>
      <c r="T362" s="347"/>
      <c r="U362" s="136"/>
    </row>
    <row r="363" spans="1:21" ht="72.75" customHeight="1" x14ac:dyDescent="0.25">
      <c r="A363" s="333"/>
      <c r="B363" s="333"/>
      <c r="C363" s="165"/>
      <c r="D363" s="333"/>
      <c r="E363" s="135"/>
      <c r="F363" s="135"/>
      <c r="G363" s="315"/>
      <c r="H363" s="135"/>
      <c r="I363" s="315"/>
      <c r="J363" s="135"/>
      <c r="K363" s="315"/>
      <c r="L363" s="135"/>
      <c r="M363" s="315"/>
      <c r="N363" s="135"/>
      <c r="O363" s="315"/>
      <c r="P363" s="135"/>
      <c r="Q363" s="349"/>
      <c r="R363" s="345"/>
      <c r="S363" s="346"/>
      <c r="T363" s="347"/>
      <c r="U363" s="136"/>
    </row>
    <row r="364" spans="1:21" ht="63" customHeight="1" x14ac:dyDescent="0.25">
      <c r="A364" s="333"/>
      <c r="B364" s="333" t="s">
        <v>777</v>
      </c>
      <c r="C364" s="165"/>
      <c r="D364" s="333"/>
      <c r="E364" s="135"/>
      <c r="F364" s="135"/>
      <c r="G364" s="315"/>
      <c r="H364" s="135"/>
      <c r="I364" s="315"/>
      <c r="J364" s="135"/>
      <c r="K364" s="315"/>
      <c r="L364" s="135"/>
      <c r="M364" s="315"/>
      <c r="N364" s="135"/>
      <c r="O364" s="315"/>
      <c r="P364" s="135"/>
      <c r="Q364" s="349"/>
      <c r="R364" s="345"/>
      <c r="S364" s="346"/>
      <c r="T364" s="347"/>
      <c r="U364" s="136"/>
    </row>
    <row r="365" spans="1:21" ht="63" customHeight="1" x14ac:dyDescent="0.25">
      <c r="A365" s="333"/>
      <c r="B365" s="333"/>
      <c r="C365" s="165"/>
      <c r="D365" s="333"/>
      <c r="E365" s="135"/>
      <c r="F365" s="135"/>
      <c r="G365" s="315"/>
      <c r="H365" s="135"/>
      <c r="I365" s="315"/>
      <c r="J365" s="135"/>
      <c r="K365" s="315"/>
      <c r="L365" s="135"/>
      <c r="M365" s="315"/>
      <c r="N365" s="135"/>
      <c r="O365" s="315"/>
      <c r="P365" s="135"/>
      <c r="Q365" s="349"/>
      <c r="R365" s="345"/>
      <c r="S365" s="346"/>
      <c r="T365" s="347"/>
      <c r="U365" s="136"/>
    </row>
    <row r="366" spans="1:21" ht="60.75" customHeight="1" x14ac:dyDescent="0.25">
      <c r="A366" s="333"/>
      <c r="B366" s="333" t="s">
        <v>778</v>
      </c>
      <c r="C366" s="165"/>
      <c r="D366" s="333"/>
      <c r="E366" s="135"/>
      <c r="F366" s="135"/>
      <c r="G366" s="315"/>
      <c r="H366" s="135"/>
      <c r="I366" s="315"/>
      <c r="J366" s="135"/>
      <c r="K366" s="315"/>
      <c r="L366" s="135"/>
      <c r="M366" s="315"/>
      <c r="N366" s="135"/>
      <c r="O366" s="315"/>
      <c r="P366" s="135"/>
      <c r="Q366" s="349"/>
      <c r="R366" s="345"/>
      <c r="S366" s="346"/>
      <c r="T366" s="347"/>
      <c r="U366" s="136"/>
    </row>
    <row r="367" spans="1:21" ht="60.75" customHeight="1" x14ac:dyDescent="0.25">
      <c r="A367" s="159"/>
      <c r="B367" s="333"/>
      <c r="C367" s="159"/>
      <c r="D367" s="333"/>
      <c r="E367" s="135"/>
      <c r="F367" s="135"/>
      <c r="G367" s="315"/>
      <c r="H367" s="135"/>
      <c r="I367" s="315"/>
      <c r="J367" s="135"/>
      <c r="K367" s="315"/>
      <c r="L367" s="135"/>
      <c r="M367" s="315"/>
      <c r="N367" s="135"/>
      <c r="O367" s="315"/>
      <c r="P367" s="135"/>
      <c r="Q367" s="167"/>
      <c r="R367" s="160"/>
      <c r="S367" s="161"/>
      <c r="T367" s="162"/>
      <c r="U367" s="136"/>
    </row>
    <row r="368" spans="1:21" ht="60" customHeight="1" x14ac:dyDescent="0.25">
      <c r="A368" s="333" t="s">
        <v>621</v>
      </c>
      <c r="B368" s="333" t="s">
        <v>779</v>
      </c>
      <c r="C368" s="333"/>
      <c r="D368" s="333" t="s">
        <v>780</v>
      </c>
      <c r="E368" s="135"/>
      <c r="F368" s="135"/>
      <c r="G368" s="315"/>
      <c r="H368" s="135"/>
      <c r="I368" s="315"/>
      <c r="J368" s="135"/>
      <c r="K368" s="315"/>
      <c r="L368" s="135"/>
      <c r="M368" s="315"/>
      <c r="N368" s="135"/>
      <c r="O368" s="315"/>
      <c r="P368" s="135"/>
      <c r="Q368" s="333" t="s">
        <v>1148</v>
      </c>
      <c r="R368" s="165" t="s">
        <v>782</v>
      </c>
      <c r="S368" s="161">
        <v>25000</v>
      </c>
      <c r="T368" s="168"/>
      <c r="U368" s="136"/>
    </row>
    <row r="369" spans="1:21" ht="60" customHeight="1" x14ac:dyDescent="0.25">
      <c r="A369" s="333"/>
      <c r="B369" s="333"/>
      <c r="C369" s="333"/>
      <c r="D369" s="333"/>
      <c r="E369" s="135"/>
      <c r="F369" s="135"/>
      <c r="G369" s="315"/>
      <c r="H369" s="135"/>
      <c r="I369" s="315"/>
      <c r="J369" s="135"/>
      <c r="K369" s="315"/>
      <c r="L369" s="135"/>
      <c r="M369" s="315"/>
      <c r="N369" s="135"/>
      <c r="O369" s="315"/>
      <c r="P369" s="135"/>
      <c r="Q369" s="333"/>
      <c r="R369" s="165"/>
      <c r="S369" s="161"/>
      <c r="T369" s="168"/>
      <c r="U369" s="136"/>
    </row>
    <row r="370" spans="1:21" ht="57.75" customHeight="1" x14ac:dyDescent="0.25">
      <c r="A370" s="333"/>
      <c r="B370" s="333" t="s">
        <v>783</v>
      </c>
      <c r="C370" s="333"/>
      <c r="D370" s="333" t="s">
        <v>784</v>
      </c>
      <c r="E370" s="135"/>
      <c r="F370" s="135"/>
      <c r="G370" s="315"/>
      <c r="H370" s="135"/>
      <c r="I370" s="315"/>
      <c r="J370" s="135"/>
      <c r="K370" s="315"/>
      <c r="L370" s="135"/>
      <c r="M370" s="315"/>
      <c r="N370" s="135"/>
      <c r="O370" s="315"/>
      <c r="P370" s="135"/>
      <c r="Q370" s="333"/>
      <c r="R370" s="165" t="s">
        <v>785</v>
      </c>
      <c r="S370" s="161">
        <v>100000</v>
      </c>
      <c r="T370" s="165" t="s">
        <v>786</v>
      </c>
      <c r="U370" s="136"/>
    </row>
    <row r="371" spans="1:21" ht="57.75" customHeight="1" x14ac:dyDescent="0.25">
      <c r="A371" s="333"/>
      <c r="B371" s="333"/>
      <c r="C371" s="333"/>
      <c r="D371" s="333"/>
      <c r="E371" s="135"/>
      <c r="F371" s="135"/>
      <c r="G371" s="315"/>
      <c r="H371" s="135"/>
      <c r="I371" s="315"/>
      <c r="J371" s="135"/>
      <c r="K371" s="315"/>
      <c r="L371" s="135"/>
      <c r="M371" s="315"/>
      <c r="N371" s="135"/>
      <c r="O371" s="315"/>
      <c r="P371" s="135"/>
      <c r="Q371" s="333"/>
      <c r="R371" s="165"/>
      <c r="S371" s="161"/>
      <c r="T371" s="165"/>
      <c r="U371" s="136"/>
    </row>
    <row r="372" spans="1:21" ht="64.5" customHeight="1" x14ac:dyDescent="0.25">
      <c r="A372" s="333"/>
      <c r="B372" s="333" t="s">
        <v>787</v>
      </c>
      <c r="C372" s="333"/>
      <c r="D372" s="333" t="s">
        <v>788</v>
      </c>
      <c r="E372" s="135"/>
      <c r="F372" s="135"/>
      <c r="G372" s="315"/>
      <c r="H372" s="135"/>
      <c r="I372" s="315"/>
      <c r="J372" s="135"/>
      <c r="K372" s="315"/>
      <c r="L372" s="135"/>
      <c r="M372" s="315"/>
      <c r="N372" s="135"/>
      <c r="O372" s="315"/>
      <c r="P372" s="135"/>
      <c r="Q372" s="333"/>
      <c r="R372" s="165" t="s">
        <v>789</v>
      </c>
      <c r="S372" s="161">
        <v>80000</v>
      </c>
      <c r="T372" s="165" t="s">
        <v>790</v>
      </c>
      <c r="U372" s="136"/>
    </row>
    <row r="373" spans="1:21" ht="64.5" customHeight="1" x14ac:dyDescent="0.25">
      <c r="A373" s="333"/>
      <c r="B373" s="333"/>
      <c r="C373" s="333"/>
      <c r="D373" s="333"/>
      <c r="E373" s="135"/>
      <c r="F373" s="135"/>
      <c r="G373" s="315"/>
      <c r="H373" s="135"/>
      <c r="I373" s="315"/>
      <c r="J373" s="135"/>
      <c r="K373" s="315"/>
      <c r="L373" s="135"/>
      <c r="M373" s="315"/>
      <c r="N373" s="135"/>
      <c r="O373" s="315"/>
      <c r="P373" s="135"/>
      <c r="Q373" s="333"/>
      <c r="R373" s="165"/>
      <c r="S373" s="161"/>
      <c r="T373" s="165"/>
      <c r="U373" s="136"/>
    </row>
    <row r="374" spans="1:21" ht="87" customHeight="1" x14ac:dyDescent="0.25">
      <c r="A374" s="333"/>
      <c r="B374" s="333" t="s">
        <v>791</v>
      </c>
      <c r="C374" s="333"/>
      <c r="D374" s="333" t="s">
        <v>792</v>
      </c>
      <c r="E374" s="135"/>
      <c r="F374" s="135"/>
      <c r="G374" s="315"/>
      <c r="H374" s="135"/>
      <c r="I374" s="315"/>
      <c r="J374" s="135"/>
      <c r="K374" s="315"/>
      <c r="L374" s="135"/>
      <c r="M374" s="315"/>
      <c r="N374" s="135"/>
      <c r="O374" s="315"/>
      <c r="P374" s="135"/>
      <c r="Q374" s="333"/>
      <c r="R374" s="165" t="s">
        <v>793</v>
      </c>
      <c r="S374" s="161">
        <v>20657570.120000001</v>
      </c>
      <c r="T374" s="165" t="s">
        <v>794</v>
      </c>
      <c r="U374" s="136"/>
    </row>
    <row r="375" spans="1:21" ht="87" customHeight="1" x14ac:dyDescent="0.25">
      <c r="A375" s="159"/>
      <c r="B375" s="333"/>
      <c r="C375" s="159"/>
      <c r="D375" s="333"/>
      <c r="E375" s="135"/>
      <c r="F375" s="135"/>
      <c r="G375" s="315"/>
      <c r="H375" s="135"/>
      <c r="I375" s="315"/>
      <c r="J375" s="135"/>
      <c r="K375" s="315"/>
      <c r="L375" s="135"/>
      <c r="M375" s="315"/>
      <c r="N375" s="135"/>
      <c r="O375" s="315"/>
      <c r="P375" s="135"/>
      <c r="Q375" s="349" t="s">
        <v>797</v>
      </c>
      <c r="R375" s="345" t="s">
        <v>798</v>
      </c>
      <c r="S375" s="346">
        <v>30885913.109999999</v>
      </c>
      <c r="T375" s="345" t="s">
        <v>799</v>
      </c>
      <c r="U375" s="136"/>
    </row>
    <row r="376" spans="1:21" ht="67.5" customHeight="1" x14ac:dyDescent="0.25">
      <c r="A376" s="333" t="s">
        <v>621</v>
      </c>
      <c r="B376" s="333" t="s">
        <v>795</v>
      </c>
      <c r="C376" s="333"/>
      <c r="D376" s="333" t="s">
        <v>796</v>
      </c>
      <c r="E376" s="135"/>
      <c r="F376" s="135"/>
      <c r="G376" s="315"/>
      <c r="H376" s="135"/>
      <c r="I376" s="315"/>
      <c r="J376" s="135"/>
      <c r="K376" s="315"/>
      <c r="L376" s="135"/>
      <c r="M376" s="315"/>
      <c r="N376" s="135"/>
      <c r="O376" s="315"/>
      <c r="P376" s="135"/>
      <c r="Q376" s="349"/>
      <c r="R376" s="345"/>
      <c r="S376" s="346"/>
      <c r="T376" s="345"/>
      <c r="U376" s="136"/>
    </row>
    <row r="377" spans="1:21" ht="67.5" customHeight="1" x14ac:dyDescent="0.25">
      <c r="A377" s="333"/>
      <c r="B377" s="333"/>
      <c r="C377" s="333"/>
      <c r="D377" s="333"/>
      <c r="E377" s="135"/>
      <c r="F377" s="135"/>
      <c r="G377" s="315"/>
      <c r="H377" s="135"/>
      <c r="I377" s="315"/>
      <c r="J377" s="135"/>
      <c r="K377" s="315"/>
      <c r="L377" s="135"/>
      <c r="M377" s="315"/>
      <c r="N377" s="135"/>
      <c r="O377" s="315"/>
      <c r="P377" s="135"/>
      <c r="Q377" s="349"/>
      <c r="R377" s="345"/>
      <c r="S377" s="346"/>
      <c r="T377" s="345"/>
      <c r="U377" s="136"/>
    </row>
    <row r="378" spans="1:21" ht="61.5" customHeight="1" x14ac:dyDescent="0.25">
      <c r="A378" s="333"/>
      <c r="B378" s="333"/>
      <c r="C378" s="333"/>
      <c r="D378" s="333" t="s">
        <v>800</v>
      </c>
      <c r="E378" s="135"/>
      <c r="F378" s="135"/>
      <c r="G378" s="315"/>
      <c r="H378" s="135"/>
      <c r="I378" s="315"/>
      <c r="J378" s="135"/>
      <c r="K378" s="315"/>
      <c r="L378" s="135"/>
      <c r="M378" s="315"/>
      <c r="N378" s="135"/>
      <c r="O378" s="315"/>
      <c r="P378" s="135"/>
      <c r="Q378" s="349"/>
      <c r="R378" s="160"/>
      <c r="S378" s="161"/>
      <c r="T378" s="160"/>
      <c r="U378" s="136"/>
    </row>
    <row r="379" spans="1:21" ht="61.5" customHeight="1" x14ac:dyDescent="0.25">
      <c r="A379" s="333"/>
      <c r="B379" s="333"/>
      <c r="C379" s="333"/>
      <c r="D379" s="333"/>
      <c r="E379" s="135"/>
      <c r="F379" s="135"/>
      <c r="G379" s="315"/>
      <c r="H379" s="135"/>
      <c r="I379" s="315"/>
      <c r="J379" s="135"/>
      <c r="K379" s="315"/>
      <c r="L379" s="135"/>
      <c r="M379" s="315"/>
      <c r="N379" s="135"/>
      <c r="O379" s="315"/>
      <c r="P379" s="135"/>
      <c r="Q379" s="349"/>
      <c r="R379" s="345" t="s">
        <v>803</v>
      </c>
      <c r="S379" s="357"/>
      <c r="T379" s="345" t="s">
        <v>804</v>
      </c>
      <c r="U379" s="136"/>
    </row>
    <row r="380" spans="1:21" ht="65.25" customHeight="1" x14ac:dyDescent="0.25">
      <c r="A380" s="333"/>
      <c r="B380" s="333" t="s">
        <v>801</v>
      </c>
      <c r="C380" s="333"/>
      <c r="D380" s="333" t="s">
        <v>802</v>
      </c>
      <c r="E380" s="135"/>
      <c r="F380" s="135"/>
      <c r="G380" s="315"/>
      <c r="H380" s="135"/>
      <c r="I380" s="315"/>
      <c r="J380" s="135"/>
      <c r="K380" s="315"/>
      <c r="L380" s="135"/>
      <c r="M380" s="315"/>
      <c r="N380" s="135"/>
      <c r="O380" s="315"/>
      <c r="P380" s="135"/>
      <c r="Q380" s="349"/>
      <c r="R380" s="345"/>
      <c r="S380" s="357"/>
      <c r="T380" s="345"/>
      <c r="U380" s="136"/>
    </row>
    <row r="381" spans="1:21" ht="65.25" customHeight="1" x14ac:dyDescent="0.25">
      <c r="A381" s="333"/>
      <c r="B381" s="333"/>
      <c r="C381" s="333"/>
      <c r="D381" s="333"/>
      <c r="E381" s="135"/>
      <c r="F381" s="135"/>
      <c r="G381" s="315"/>
      <c r="H381" s="135"/>
      <c r="I381" s="315"/>
      <c r="J381" s="135"/>
      <c r="K381" s="315"/>
      <c r="L381" s="135"/>
      <c r="M381" s="315"/>
      <c r="N381" s="135"/>
      <c r="O381" s="315"/>
      <c r="P381" s="135"/>
      <c r="Q381" s="349"/>
      <c r="R381" s="345"/>
      <c r="S381" s="357"/>
      <c r="T381" s="345"/>
      <c r="U381" s="136"/>
    </row>
    <row r="382" spans="1:21" ht="76.5" customHeight="1" x14ac:dyDescent="0.25">
      <c r="A382" s="333"/>
      <c r="B382" s="333" t="s">
        <v>805</v>
      </c>
      <c r="C382" s="333"/>
      <c r="D382" s="333" t="s">
        <v>806</v>
      </c>
      <c r="E382" s="135"/>
      <c r="F382" s="135"/>
      <c r="G382" s="315"/>
      <c r="H382" s="135"/>
      <c r="I382" s="315"/>
      <c r="J382" s="135"/>
      <c r="K382" s="315"/>
      <c r="L382" s="135"/>
      <c r="M382" s="315"/>
      <c r="N382" s="135"/>
      <c r="O382" s="315"/>
      <c r="P382" s="135"/>
      <c r="Q382" s="349"/>
      <c r="R382" s="345"/>
      <c r="S382" s="357"/>
      <c r="T382" s="345"/>
      <c r="U382" s="136"/>
    </row>
    <row r="383" spans="1:21" ht="76.5" customHeight="1" x14ac:dyDescent="0.25">
      <c r="A383" s="333"/>
      <c r="B383" s="333"/>
      <c r="C383" s="333"/>
      <c r="D383" s="333"/>
      <c r="E383" s="135"/>
      <c r="F383" s="135"/>
      <c r="G383" s="315"/>
      <c r="H383" s="135"/>
      <c r="I383" s="315"/>
      <c r="J383" s="135"/>
      <c r="K383" s="315"/>
      <c r="L383" s="135"/>
      <c r="M383" s="315"/>
      <c r="N383" s="135"/>
      <c r="O383" s="315"/>
      <c r="P383" s="135"/>
      <c r="Q383" s="349"/>
      <c r="R383" s="345"/>
      <c r="S383" s="357"/>
      <c r="T383" s="345"/>
      <c r="U383" s="136"/>
    </row>
    <row r="384" spans="1:21" ht="78" customHeight="1" x14ac:dyDescent="0.25">
      <c r="A384" s="333"/>
      <c r="B384" s="333" t="s">
        <v>807</v>
      </c>
      <c r="C384" s="333"/>
      <c r="D384" s="333" t="s">
        <v>808</v>
      </c>
      <c r="E384" s="135"/>
      <c r="F384" s="135"/>
      <c r="G384" s="315"/>
      <c r="H384" s="135"/>
      <c r="I384" s="315"/>
      <c r="J384" s="135"/>
      <c r="K384" s="315"/>
      <c r="L384" s="135"/>
      <c r="M384" s="315"/>
      <c r="N384" s="135"/>
      <c r="O384" s="315"/>
      <c r="P384" s="135"/>
      <c r="Q384" s="349"/>
      <c r="R384" s="345"/>
      <c r="S384" s="357"/>
      <c r="T384" s="345"/>
      <c r="U384" s="136"/>
    </row>
    <row r="385" spans="1:21" ht="78" customHeight="1" x14ac:dyDescent="0.25">
      <c r="A385" s="333"/>
      <c r="B385" s="333"/>
      <c r="C385" s="333"/>
      <c r="D385" s="333"/>
      <c r="E385" s="135"/>
      <c r="F385" s="135"/>
      <c r="G385" s="315"/>
      <c r="H385" s="135"/>
      <c r="I385" s="315"/>
      <c r="J385" s="135"/>
      <c r="K385" s="315"/>
      <c r="L385" s="135"/>
      <c r="M385" s="315"/>
      <c r="N385" s="135"/>
      <c r="O385" s="315"/>
      <c r="P385" s="135"/>
      <c r="Q385" s="349"/>
      <c r="R385" s="160"/>
      <c r="S385" s="163"/>
      <c r="T385" s="160"/>
      <c r="U385" s="136"/>
    </row>
    <row r="386" spans="1:21" ht="15" customHeight="1" x14ac:dyDescent="0.25">
      <c r="A386" s="333"/>
      <c r="B386" s="159"/>
      <c r="C386" s="333"/>
      <c r="D386" s="159"/>
      <c r="E386" s="135"/>
      <c r="F386" s="135"/>
      <c r="G386" s="315"/>
      <c r="H386" s="135"/>
      <c r="I386" s="315"/>
      <c r="J386" s="135"/>
      <c r="K386" s="315"/>
      <c r="L386" s="135"/>
      <c r="M386" s="315"/>
      <c r="N386" s="135"/>
      <c r="O386" s="315"/>
      <c r="P386" s="135"/>
      <c r="Q386" s="349"/>
      <c r="R386" s="165" t="s">
        <v>809</v>
      </c>
      <c r="S386" s="166"/>
      <c r="T386" s="169" t="s">
        <v>810</v>
      </c>
      <c r="U386" s="136"/>
    </row>
    <row r="387" spans="1:21" x14ac:dyDescent="0.25">
      <c r="A387" s="333"/>
      <c r="B387" s="170"/>
      <c r="C387" s="333"/>
      <c r="D387" s="136"/>
      <c r="E387" s="135"/>
      <c r="F387" s="135"/>
      <c r="G387" s="315"/>
      <c r="H387" s="135"/>
      <c r="I387" s="315"/>
      <c r="J387" s="135"/>
      <c r="K387" s="315"/>
      <c r="L387" s="135"/>
      <c r="M387" s="315"/>
      <c r="N387" s="135"/>
      <c r="O387" s="315"/>
      <c r="P387" s="135"/>
      <c r="Q387" s="138"/>
      <c r="R387" s="138"/>
      <c r="S387" s="138"/>
      <c r="T387" s="138"/>
      <c r="U387" s="136"/>
    </row>
    <row r="388" spans="1:21" x14ac:dyDescent="0.25">
      <c r="A388" s="170"/>
      <c r="B388" s="170"/>
      <c r="C388" s="136"/>
      <c r="D388" s="136"/>
      <c r="E388" s="135"/>
      <c r="F388" s="135"/>
      <c r="G388" s="315"/>
      <c r="H388" s="135"/>
      <c r="I388" s="315"/>
      <c r="J388" s="135"/>
      <c r="K388" s="315"/>
      <c r="L388" s="135"/>
      <c r="M388" s="135"/>
      <c r="N388" s="135"/>
      <c r="O388" s="135"/>
      <c r="P388" s="135"/>
      <c r="Q388" s="138"/>
      <c r="R388" s="138"/>
      <c r="S388" s="138"/>
      <c r="T388" s="138"/>
      <c r="U388" s="136"/>
    </row>
  </sheetData>
  <mergeCells count="1492">
    <mergeCell ref="M146:M147"/>
    <mergeCell ref="O146:O147"/>
    <mergeCell ref="O192:O193"/>
    <mergeCell ref="M262:M263"/>
    <mergeCell ref="O342:O343"/>
    <mergeCell ref="O344:O345"/>
    <mergeCell ref="O340:O341"/>
    <mergeCell ref="O116:O117"/>
    <mergeCell ref="O118:O119"/>
    <mergeCell ref="O144:O145"/>
    <mergeCell ref="M138:M139"/>
    <mergeCell ref="M140:M141"/>
    <mergeCell ref="O138:O139"/>
    <mergeCell ref="O140:O141"/>
    <mergeCell ref="D144:D145"/>
    <mergeCell ref="Q368:Q374"/>
    <mergeCell ref="Q375:Q386"/>
    <mergeCell ref="Q282:Q318"/>
    <mergeCell ref="M382:M383"/>
    <mergeCell ref="M384:M385"/>
    <mergeCell ref="M386:M387"/>
    <mergeCell ref="M356:M357"/>
    <mergeCell ref="M358:M359"/>
    <mergeCell ref="M324:M325"/>
    <mergeCell ref="M326:M327"/>
    <mergeCell ref="M328:M329"/>
    <mergeCell ref="M330:M331"/>
    <mergeCell ref="M332:M333"/>
    <mergeCell ref="M334:M335"/>
    <mergeCell ref="M336:M337"/>
    <mergeCell ref="M338:M339"/>
    <mergeCell ref="M342:M343"/>
    <mergeCell ref="S375:S377"/>
    <mergeCell ref="T375:T377"/>
    <mergeCell ref="R379:R384"/>
    <mergeCell ref="S379:S384"/>
    <mergeCell ref="T379:T384"/>
    <mergeCell ref="O120:O121"/>
    <mergeCell ref="T312:T314"/>
    <mergeCell ref="R316:R318"/>
    <mergeCell ref="S316:S318"/>
    <mergeCell ref="T316:T318"/>
    <mergeCell ref="Q320:Q338"/>
    <mergeCell ref="R320:R338"/>
    <mergeCell ref="S320:S338"/>
    <mergeCell ref="T320:T338"/>
    <mergeCell ref="Q340:Q344"/>
    <mergeCell ref="R340:R344"/>
    <mergeCell ref="S340:S344"/>
    <mergeCell ref="T340:T344"/>
    <mergeCell ref="Q192:Q194"/>
    <mergeCell ref="R192:R194"/>
    <mergeCell ref="S192:S194"/>
    <mergeCell ref="T192:T194"/>
    <mergeCell ref="Q248:Q270"/>
    <mergeCell ref="R248:R270"/>
    <mergeCell ref="S248:S270"/>
    <mergeCell ref="T248:T270"/>
    <mergeCell ref="Q272:Q280"/>
    <mergeCell ref="R272:R278"/>
    <mergeCell ref="S272:S278"/>
    <mergeCell ref="T272:T278"/>
    <mergeCell ref="Q161:Q171"/>
    <mergeCell ref="R161:R169"/>
    <mergeCell ref="S161:S169"/>
    <mergeCell ref="T161:T169"/>
    <mergeCell ref="Q173:Q182"/>
    <mergeCell ref="R175:R182"/>
    <mergeCell ref="S175:S182"/>
    <mergeCell ref="T175:T182"/>
    <mergeCell ref="Q184:Q188"/>
    <mergeCell ref="R184:R188"/>
    <mergeCell ref="S184:S188"/>
    <mergeCell ref="T184:T188"/>
    <mergeCell ref="Q114:Q142"/>
    <mergeCell ref="R114:R138"/>
    <mergeCell ref="S114:S138"/>
    <mergeCell ref="T114:T138"/>
    <mergeCell ref="Q144:Q159"/>
    <mergeCell ref="R144:R145"/>
    <mergeCell ref="S144:S145"/>
    <mergeCell ref="T144:T145"/>
    <mergeCell ref="R149:R155"/>
    <mergeCell ref="S149:S155"/>
    <mergeCell ref="T149:T155"/>
    <mergeCell ref="S282:S290"/>
    <mergeCell ref="T282:T290"/>
    <mergeCell ref="R292:R304"/>
    <mergeCell ref="S292:S304"/>
    <mergeCell ref="T292:T304"/>
    <mergeCell ref="R306:R310"/>
    <mergeCell ref="S306:S310"/>
    <mergeCell ref="T306:T310"/>
    <mergeCell ref="R312:R314"/>
    <mergeCell ref="S312:S314"/>
    <mergeCell ref="Q346:Q366"/>
    <mergeCell ref="R346:R366"/>
    <mergeCell ref="S346:S366"/>
    <mergeCell ref="T346:T366"/>
    <mergeCell ref="M378:M379"/>
    <mergeCell ref="M380:M381"/>
    <mergeCell ref="M360:M361"/>
    <mergeCell ref="M362:M363"/>
    <mergeCell ref="M364:M365"/>
    <mergeCell ref="M366:M367"/>
    <mergeCell ref="M368:M369"/>
    <mergeCell ref="M370:M371"/>
    <mergeCell ref="M372:M373"/>
    <mergeCell ref="M374:M375"/>
    <mergeCell ref="M376:M377"/>
    <mergeCell ref="M344:M345"/>
    <mergeCell ref="M346:M347"/>
    <mergeCell ref="M348:M349"/>
    <mergeCell ref="M350:M351"/>
    <mergeCell ref="M352:M353"/>
    <mergeCell ref="M354:M355"/>
    <mergeCell ref="R375:R377"/>
    <mergeCell ref="M310:M311"/>
    <mergeCell ref="M312:M313"/>
    <mergeCell ref="M314:M315"/>
    <mergeCell ref="M316:M317"/>
    <mergeCell ref="M318:M319"/>
    <mergeCell ref="M320:M321"/>
    <mergeCell ref="M322:M323"/>
    <mergeCell ref="M288:M289"/>
    <mergeCell ref="M290:M291"/>
    <mergeCell ref="M292:M293"/>
    <mergeCell ref="M294:M295"/>
    <mergeCell ref="M296:M297"/>
    <mergeCell ref="M298:M299"/>
    <mergeCell ref="M300:M301"/>
    <mergeCell ref="M302:M303"/>
    <mergeCell ref="M304:M305"/>
    <mergeCell ref="R282:R290"/>
    <mergeCell ref="M270:M271"/>
    <mergeCell ref="M272:M273"/>
    <mergeCell ref="M274:M275"/>
    <mergeCell ref="M276:M277"/>
    <mergeCell ref="M278:M279"/>
    <mergeCell ref="M280:M281"/>
    <mergeCell ref="M282:M283"/>
    <mergeCell ref="M284:M285"/>
    <mergeCell ref="M286:M287"/>
    <mergeCell ref="M252:M253"/>
    <mergeCell ref="M256:M257"/>
    <mergeCell ref="M258:M259"/>
    <mergeCell ref="M260:M261"/>
    <mergeCell ref="M266:M267"/>
    <mergeCell ref="M264:M265"/>
    <mergeCell ref="M306:M307"/>
    <mergeCell ref="M308:M309"/>
    <mergeCell ref="M340:M341"/>
    <mergeCell ref="B382:B383"/>
    <mergeCell ref="D382:D383"/>
    <mergeCell ref="B384:B385"/>
    <mergeCell ref="D384:D385"/>
    <mergeCell ref="M162:M163"/>
    <mergeCell ref="M168:M169"/>
    <mergeCell ref="M172:M173"/>
    <mergeCell ref="M160:M161"/>
    <mergeCell ref="M194:M195"/>
    <mergeCell ref="M250:M251"/>
    <mergeCell ref="M254:M255"/>
    <mergeCell ref="M178:M179"/>
    <mergeCell ref="M180:M181"/>
    <mergeCell ref="M182:M183"/>
    <mergeCell ref="M184:M185"/>
    <mergeCell ref="M186:M187"/>
    <mergeCell ref="M188:M189"/>
    <mergeCell ref="M190:M191"/>
    <mergeCell ref="M192:M193"/>
    <mergeCell ref="M248:M249"/>
    <mergeCell ref="D370:D371"/>
    <mergeCell ref="B372:B373"/>
    <mergeCell ref="D372:D373"/>
    <mergeCell ref="B374:B375"/>
    <mergeCell ref="D374:D375"/>
    <mergeCell ref="B376:B377"/>
    <mergeCell ref="D376:D377"/>
    <mergeCell ref="B378:B379"/>
    <mergeCell ref="D378:D379"/>
    <mergeCell ref="D360:D361"/>
    <mergeCell ref="B362:B363"/>
    <mergeCell ref="D362:D363"/>
    <mergeCell ref="B364:B365"/>
    <mergeCell ref="D364:D365"/>
    <mergeCell ref="B366:B367"/>
    <mergeCell ref="D366:D367"/>
    <mergeCell ref="B368:B369"/>
    <mergeCell ref="D368:D369"/>
    <mergeCell ref="D350:D351"/>
    <mergeCell ref="B352:B353"/>
    <mergeCell ref="D352:D353"/>
    <mergeCell ref="B354:B355"/>
    <mergeCell ref="D354:D355"/>
    <mergeCell ref="B356:B357"/>
    <mergeCell ref="D356:D357"/>
    <mergeCell ref="B358:B359"/>
    <mergeCell ref="D358:D359"/>
    <mergeCell ref="D340:D341"/>
    <mergeCell ref="B342:B343"/>
    <mergeCell ref="D342:D343"/>
    <mergeCell ref="B344:B345"/>
    <mergeCell ref="D344:D345"/>
    <mergeCell ref="B346:B347"/>
    <mergeCell ref="D346:D347"/>
    <mergeCell ref="B348:B349"/>
    <mergeCell ref="D348:D349"/>
    <mergeCell ref="D334:D335"/>
    <mergeCell ref="B336:B337"/>
    <mergeCell ref="D336:D337"/>
    <mergeCell ref="B338:B339"/>
    <mergeCell ref="D338:D339"/>
    <mergeCell ref="C320:C339"/>
    <mergeCell ref="C282:C319"/>
    <mergeCell ref="C272:C281"/>
    <mergeCell ref="C248:C271"/>
    <mergeCell ref="D324:D325"/>
    <mergeCell ref="B326:B327"/>
    <mergeCell ref="D326:D327"/>
    <mergeCell ref="B328:B329"/>
    <mergeCell ref="D328:D329"/>
    <mergeCell ref="B330:B331"/>
    <mergeCell ref="D330:D331"/>
    <mergeCell ref="B332:B333"/>
    <mergeCell ref="D332:D333"/>
    <mergeCell ref="D314:D315"/>
    <mergeCell ref="B316:B317"/>
    <mergeCell ref="D316:D317"/>
    <mergeCell ref="B318:B319"/>
    <mergeCell ref="D318:D319"/>
    <mergeCell ref="B320:B321"/>
    <mergeCell ref="D320:D321"/>
    <mergeCell ref="B322:B323"/>
    <mergeCell ref="D322:D323"/>
    <mergeCell ref="D304:D305"/>
    <mergeCell ref="B306:B307"/>
    <mergeCell ref="D306:D307"/>
    <mergeCell ref="B308:B309"/>
    <mergeCell ref="D308:D309"/>
    <mergeCell ref="B310:B311"/>
    <mergeCell ref="D310:D311"/>
    <mergeCell ref="B312:B313"/>
    <mergeCell ref="D312:D313"/>
    <mergeCell ref="D294:D295"/>
    <mergeCell ref="B296:B297"/>
    <mergeCell ref="D296:D297"/>
    <mergeCell ref="B298:B299"/>
    <mergeCell ref="D298:D299"/>
    <mergeCell ref="B300:B301"/>
    <mergeCell ref="D300:D301"/>
    <mergeCell ref="B302:B303"/>
    <mergeCell ref="D302:D303"/>
    <mergeCell ref="D284:D285"/>
    <mergeCell ref="B286:B287"/>
    <mergeCell ref="D286:D287"/>
    <mergeCell ref="B288:B289"/>
    <mergeCell ref="D288:D289"/>
    <mergeCell ref="B290:B291"/>
    <mergeCell ref="D290:D291"/>
    <mergeCell ref="B292:B293"/>
    <mergeCell ref="D292:D293"/>
    <mergeCell ref="D274:D275"/>
    <mergeCell ref="B276:B277"/>
    <mergeCell ref="D276:D277"/>
    <mergeCell ref="B278:B279"/>
    <mergeCell ref="D278:D279"/>
    <mergeCell ref="B280:B281"/>
    <mergeCell ref="D280:D281"/>
    <mergeCell ref="B282:B283"/>
    <mergeCell ref="D282:D283"/>
    <mergeCell ref="D264:D265"/>
    <mergeCell ref="B266:B267"/>
    <mergeCell ref="D266:D267"/>
    <mergeCell ref="B268:B269"/>
    <mergeCell ref="D268:D269"/>
    <mergeCell ref="B270:B271"/>
    <mergeCell ref="D270:D271"/>
    <mergeCell ref="B272:B273"/>
    <mergeCell ref="D272:D273"/>
    <mergeCell ref="D254:D255"/>
    <mergeCell ref="B256:B257"/>
    <mergeCell ref="D256:D257"/>
    <mergeCell ref="B258:B259"/>
    <mergeCell ref="D258:D259"/>
    <mergeCell ref="B260:B261"/>
    <mergeCell ref="D260:D261"/>
    <mergeCell ref="B262:B263"/>
    <mergeCell ref="D262:D263"/>
    <mergeCell ref="D192:D193"/>
    <mergeCell ref="B194:B195"/>
    <mergeCell ref="D194:D195"/>
    <mergeCell ref="B248:B249"/>
    <mergeCell ref="D248:D249"/>
    <mergeCell ref="B250:B251"/>
    <mergeCell ref="D250:D251"/>
    <mergeCell ref="B252:B253"/>
    <mergeCell ref="D252:D253"/>
    <mergeCell ref="C192:C195"/>
    <mergeCell ref="B206:B207"/>
    <mergeCell ref="C206:C207"/>
    <mergeCell ref="B226:B227"/>
    <mergeCell ref="C226:C227"/>
    <mergeCell ref="D226:D227"/>
    <mergeCell ref="B228:B229"/>
    <mergeCell ref="C228:C229"/>
    <mergeCell ref="D228:D229"/>
    <mergeCell ref="B230:B231"/>
    <mergeCell ref="C230:C231"/>
    <mergeCell ref="D230:D231"/>
    <mergeCell ref="B232:B233"/>
    <mergeCell ref="C232:C233"/>
    <mergeCell ref="D182:D183"/>
    <mergeCell ref="B184:B185"/>
    <mergeCell ref="D184:D185"/>
    <mergeCell ref="B186:B187"/>
    <mergeCell ref="D186:D187"/>
    <mergeCell ref="B188:B189"/>
    <mergeCell ref="D188:D189"/>
    <mergeCell ref="B190:B191"/>
    <mergeCell ref="D190:D191"/>
    <mergeCell ref="C190:C191"/>
    <mergeCell ref="D172:D173"/>
    <mergeCell ref="B174:B175"/>
    <mergeCell ref="D174:D175"/>
    <mergeCell ref="B176:B177"/>
    <mergeCell ref="D176:D177"/>
    <mergeCell ref="B178:B179"/>
    <mergeCell ref="D178:D179"/>
    <mergeCell ref="B180:B181"/>
    <mergeCell ref="D180:D181"/>
    <mergeCell ref="E194:E195"/>
    <mergeCell ref="D148:D149"/>
    <mergeCell ref="B150:B151"/>
    <mergeCell ref="D150:D151"/>
    <mergeCell ref="B152:B153"/>
    <mergeCell ref="D152:D153"/>
    <mergeCell ref="B154:B155"/>
    <mergeCell ref="D154:D155"/>
    <mergeCell ref="B156:B157"/>
    <mergeCell ref="D156:D157"/>
    <mergeCell ref="B158:B159"/>
    <mergeCell ref="D158:D159"/>
    <mergeCell ref="B160:B161"/>
    <mergeCell ref="D160:D161"/>
    <mergeCell ref="B162:B163"/>
    <mergeCell ref="D162:D163"/>
    <mergeCell ref="B164:B165"/>
    <mergeCell ref="D164:D165"/>
    <mergeCell ref="B166:B167"/>
    <mergeCell ref="D166:D167"/>
    <mergeCell ref="B168:B169"/>
    <mergeCell ref="D168:D169"/>
    <mergeCell ref="B170:B171"/>
    <mergeCell ref="D170:D171"/>
    <mergeCell ref="E176:E177"/>
    <mergeCell ref="E178:E179"/>
    <mergeCell ref="E180:E181"/>
    <mergeCell ref="E182:E183"/>
    <mergeCell ref="E184:E185"/>
    <mergeCell ref="E186:E187"/>
    <mergeCell ref="E188:E189"/>
    <mergeCell ref="E190:E191"/>
    <mergeCell ref="E192:E193"/>
    <mergeCell ref="K381:K382"/>
    <mergeCell ref="K383:K384"/>
    <mergeCell ref="K385:K386"/>
    <mergeCell ref="K387:K388"/>
    <mergeCell ref="M144:M145"/>
    <mergeCell ref="M148:M149"/>
    <mergeCell ref="M150:M151"/>
    <mergeCell ref="M152:M153"/>
    <mergeCell ref="B148:B149"/>
    <mergeCell ref="E144:E145"/>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K362:K363"/>
    <mergeCell ref="K364:K365"/>
    <mergeCell ref="K366:K367"/>
    <mergeCell ref="K368:K369"/>
    <mergeCell ref="K370:K371"/>
    <mergeCell ref="K372:K373"/>
    <mergeCell ref="K374:K376"/>
    <mergeCell ref="K377:K378"/>
    <mergeCell ref="K379:K380"/>
    <mergeCell ref="K344:K345"/>
    <mergeCell ref="K346:K347"/>
    <mergeCell ref="K348:K349"/>
    <mergeCell ref="K350:K351"/>
    <mergeCell ref="K352:K353"/>
    <mergeCell ref="K354:K355"/>
    <mergeCell ref="K356:K357"/>
    <mergeCell ref="K358:K359"/>
    <mergeCell ref="K360:K361"/>
    <mergeCell ref="K326:K327"/>
    <mergeCell ref="K328:K329"/>
    <mergeCell ref="K330:K331"/>
    <mergeCell ref="K332:K333"/>
    <mergeCell ref="K334:K335"/>
    <mergeCell ref="K336:K337"/>
    <mergeCell ref="K338:K339"/>
    <mergeCell ref="K340:K341"/>
    <mergeCell ref="K342:K343"/>
    <mergeCell ref="K308:K309"/>
    <mergeCell ref="K310:K311"/>
    <mergeCell ref="K312:K313"/>
    <mergeCell ref="K314:K315"/>
    <mergeCell ref="K316:K317"/>
    <mergeCell ref="K318:K319"/>
    <mergeCell ref="K320:K321"/>
    <mergeCell ref="K322:K323"/>
    <mergeCell ref="K324:K325"/>
    <mergeCell ref="K290:K291"/>
    <mergeCell ref="K292:K293"/>
    <mergeCell ref="K294:K295"/>
    <mergeCell ref="K296:K297"/>
    <mergeCell ref="K298:K299"/>
    <mergeCell ref="K300:K301"/>
    <mergeCell ref="K302:K303"/>
    <mergeCell ref="K304:K305"/>
    <mergeCell ref="K306:K307"/>
    <mergeCell ref="I383:I384"/>
    <mergeCell ref="I385:I386"/>
    <mergeCell ref="I387:I388"/>
    <mergeCell ref="K248:K249"/>
    <mergeCell ref="K250:K251"/>
    <mergeCell ref="K252:K253"/>
    <mergeCell ref="K254:K255"/>
    <mergeCell ref="K256:K257"/>
    <mergeCell ref="K258:K259"/>
    <mergeCell ref="K260:K261"/>
    <mergeCell ref="K262:K263"/>
    <mergeCell ref="K264:K265"/>
    <mergeCell ref="K266:K267"/>
    <mergeCell ref="K268:K269"/>
    <mergeCell ref="K270:K271"/>
    <mergeCell ref="K272:K273"/>
    <mergeCell ref="K274:K275"/>
    <mergeCell ref="K276:K277"/>
    <mergeCell ref="K278:K279"/>
    <mergeCell ref="K280:K281"/>
    <mergeCell ref="K282:K283"/>
    <mergeCell ref="K284:K285"/>
    <mergeCell ref="K286:K287"/>
    <mergeCell ref="K288:K289"/>
    <mergeCell ref="I364:I365"/>
    <mergeCell ref="I366:I367"/>
    <mergeCell ref="I368:I369"/>
    <mergeCell ref="I370:I371"/>
    <mergeCell ref="I372:I373"/>
    <mergeCell ref="I374:I376"/>
    <mergeCell ref="I377:I378"/>
    <mergeCell ref="I379:I380"/>
    <mergeCell ref="I381:I382"/>
    <mergeCell ref="I346:I347"/>
    <mergeCell ref="I348:I349"/>
    <mergeCell ref="I350:I351"/>
    <mergeCell ref="I352:I353"/>
    <mergeCell ref="I354:I355"/>
    <mergeCell ref="I356:I357"/>
    <mergeCell ref="I358:I359"/>
    <mergeCell ref="I360:I361"/>
    <mergeCell ref="I362:I363"/>
    <mergeCell ref="I328:I329"/>
    <mergeCell ref="I330:I331"/>
    <mergeCell ref="I332:I333"/>
    <mergeCell ref="I334:I335"/>
    <mergeCell ref="I336:I337"/>
    <mergeCell ref="I338:I339"/>
    <mergeCell ref="I340:I341"/>
    <mergeCell ref="I342:I343"/>
    <mergeCell ref="I344:I345"/>
    <mergeCell ref="I310:I311"/>
    <mergeCell ref="I312:I313"/>
    <mergeCell ref="I314:I315"/>
    <mergeCell ref="I316:I317"/>
    <mergeCell ref="I318:I319"/>
    <mergeCell ref="I320:I321"/>
    <mergeCell ref="I322:I323"/>
    <mergeCell ref="I324:I325"/>
    <mergeCell ref="I326:I327"/>
    <mergeCell ref="I292:I293"/>
    <mergeCell ref="I294:I295"/>
    <mergeCell ref="I296:I297"/>
    <mergeCell ref="I298:I299"/>
    <mergeCell ref="I300:I301"/>
    <mergeCell ref="I302:I303"/>
    <mergeCell ref="I304:I305"/>
    <mergeCell ref="I306:I307"/>
    <mergeCell ref="I308:I309"/>
    <mergeCell ref="I274:I275"/>
    <mergeCell ref="I276:I277"/>
    <mergeCell ref="I278:I279"/>
    <mergeCell ref="I280:I281"/>
    <mergeCell ref="I282:I283"/>
    <mergeCell ref="I284:I285"/>
    <mergeCell ref="I286:I287"/>
    <mergeCell ref="I288:I289"/>
    <mergeCell ref="I290:I291"/>
    <mergeCell ref="I256:I257"/>
    <mergeCell ref="I258:I259"/>
    <mergeCell ref="I260:I261"/>
    <mergeCell ref="I262:I263"/>
    <mergeCell ref="I264:I265"/>
    <mergeCell ref="I266:I267"/>
    <mergeCell ref="I268:I269"/>
    <mergeCell ref="I270:I271"/>
    <mergeCell ref="I272:I273"/>
    <mergeCell ref="I186:I187"/>
    <mergeCell ref="I188:I189"/>
    <mergeCell ref="I190:I191"/>
    <mergeCell ref="I192:I193"/>
    <mergeCell ref="I194:I195"/>
    <mergeCell ref="I248:I249"/>
    <mergeCell ref="I250:I251"/>
    <mergeCell ref="I252:I253"/>
    <mergeCell ref="I254:I255"/>
    <mergeCell ref="G381:G382"/>
    <mergeCell ref="G383:G384"/>
    <mergeCell ref="G385:G386"/>
    <mergeCell ref="G387:G388"/>
    <mergeCell ref="I144:I145"/>
    <mergeCell ref="I148:I149"/>
    <mergeCell ref="I150:I151"/>
    <mergeCell ref="I152:I153"/>
    <mergeCell ref="I154:I155"/>
    <mergeCell ref="I156:I157"/>
    <mergeCell ref="I158: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G362:G363"/>
    <mergeCell ref="G364:G365"/>
    <mergeCell ref="G366:G367"/>
    <mergeCell ref="G368:G369"/>
    <mergeCell ref="G370:G371"/>
    <mergeCell ref="G372:G373"/>
    <mergeCell ref="G374:G376"/>
    <mergeCell ref="G377:G378"/>
    <mergeCell ref="G379:G380"/>
    <mergeCell ref="G344:G345"/>
    <mergeCell ref="G346:G347"/>
    <mergeCell ref="G348:G349"/>
    <mergeCell ref="G350:G351"/>
    <mergeCell ref="G352:G353"/>
    <mergeCell ref="G354:G355"/>
    <mergeCell ref="G356:G357"/>
    <mergeCell ref="G358:G359"/>
    <mergeCell ref="G360:G361"/>
    <mergeCell ref="G326:G327"/>
    <mergeCell ref="G328:G329"/>
    <mergeCell ref="G330:G331"/>
    <mergeCell ref="G332:G333"/>
    <mergeCell ref="G334:G335"/>
    <mergeCell ref="G336:G337"/>
    <mergeCell ref="G338:G339"/>
    <mergeCell ref="G340:G341"/>
    <mergeCell ref="G342:G343"/>
    <mergeCell ref="G308:G309"/>
    <mergeCell ref="G310:G311"/>
    <mergeCell ref="G312:G313"/>
    <mergeCell ref="G314:G315"/>
    <mergeCell ref="G316:G317"/>
    <mergeCell ref="G318:G319"/>
    <mergeCell ref="G320:G321"/>
    <mergeCell ref="G322:G323"/>
    <mergeCell ref="G324:G325"/>
    <mergeCell ref="G290:G291"/>
    <mergeCell ref="G292:G293"/>
    <mergeCell ref="G294:G295"/>
    <mergeCell ref="G296:G297"/>
    <mergeCell ref="G298:G299"/>
    <mergeCell ref="G300:G301"/>
    <mergeCell ref="G302:G303"/>
    <mergeCell ref="G304:G305"/>
    <mergeCell ref="G306:G307"/>
    <mergeCell ref="G272:G273"/>
    <mergeCell ref="G274:G275"/>
    <mergeCell ref="G276:G277"/>
    <mergeCell ref="G278:G279"/>
    <mergeCell ref="G280:G281"/>
    <mergeCell ref="G282:G283"/>
    <mergeCell ref="G284:G285"/>
    <mergeCell ref="G286:G287"/>
    <mergeCell ref="G288:G289"/>
    <mergeCell ref="G254:G255"/>
    <mergeCell ref="G256:G257"/>
    <mergeCell ref="G258:G259"/>
    <mergeCell ref="G260:G261"/>
    <mergeCell ref="G262:G263"/>
    <mergeCell ref="G264:G265"/>
    <mergeCell ref="G266:G267"/>
    <mergeCell ref="G268:G269"/>
    <mergeCell ref="G270:G271"/>
    <mergeCell ref="G184:G185"/>
    <mergeCell ref="G186:G187"/>
    <mergeCell ref="G188:G189"/>
    <mergeCell ref="G190:G191"/>
    <mergeCell ref="G192:G193"/>
    <mergeCell ref="G194:G195"/>
    <mergeCell ref="G248:G249"/>
    <mergeCell ref="G250:G251"/>
    <mergeCell ref="G252:G253"/>
    <mergeCell ref="G166:G167"/>
    <mergeCell ref="G168:G169"/>
    <mergeCell ref="G170:G171"/>
    <mergeCell ref="G172:G173"/>
    <mergeCell ref="G174:G175"/>
    <mergeCell ref="G176:G177"/>
    <mergeCell ref="G178:G179"/>
    <mergeCell ref="G180:G181"/>
    <mergeCell ref="G182:G183"/>
    <mergeCell ref="G148:G149"/>
    <mergeCell ref="G150:G151"/>
    <mergeCell ref="G152:G153"/>
    <mergeCell ref="G154:G155"/>
    <mergeCell ref="G156:G157"/>
    <mergeCell ref="G158:G159"/>
    <mergeCell ref="G160:G161"/>
    <mergeCell ref="G162:G163"/>
    <mergeCell ref="G164:G165"/>
    <mergeCell ref="K182:K183"/>
    <mergeCell ref="K184:K185"/>
    <mergeCell ref="K186:K187"/>
    <mergeCell ref="K188:K189"/>
    <mergeCell ref="K190:K191"/>
    <mergeCell ref="K192:K193"/>
    <mergeCell ref="K194:K195"/>
    <mergeCell ref="K164:K165"/>
    <mergeCell ref="K166:K167"/>
    <mergeCell ref="K168:K169"/>
    <mergeCell ref="K170:K171"/>
    <mergeCell ref="K172:K173"/>
    <mergeCell ref="K174:K175"/>
    <mergeCell ref="K176:K177"/>
    <mergeCell ref="K178:K179"/>
    <mergeCell ref="K180:K181"/>
    <mergeCell ref="K144:K145"/>
    <mergeCell ref="K148:K149"/>
    <mergeCell ref="K150:K151"/>
    <mergeCell ref="K152:K153"/>
    <mergeCell ref="K154:K155"/>
    <mergeCell ref="K156:K157"/>
    <mergeCell ref="K158:K159"/>
    <mergeCell ref="K160:K161"/>
    <mergeCell ref="K162:K163"/>
    <mergeCell ref="I130:I131"/>
    <mergeCell ref="I132:I133"/>
    <mergeCell ref="I134:I135"/>
    <mergeCell ref="I136:I137"/>
    <mergeCell ref="I138:I139"/>
    <mergeCell ref="I140:I141"/>
    <mergeCell ref="I142:I14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I118:I119"/>
    <mergeCell ref="I120:I121"/>
    <mergeCell ref="I122:I123"/>
    <mergeCell ref="I124:I125"/>
    <mergeCell ref="I126:I127"/>
    <mergeCell ref="I128:I129"/>
    <mergeCell ref="G130:G131"/>
    <mergeCell ref="G132:G133"/>
    <mergeCell ref="G134:G135"/>
    <mergeCell ref="G136:G137"/>
    <mergeCell ref="G138:G139"/>
    <mergeCell ref="G140:G141"/>
    <mergeCell ref="G142:G143"/>
    <mergeCell ref="G144:G145"/>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G122:G123"/>
    <mergeCell ref="G124:G125"/>
    <mergeCell ref="G126:G127"/>
    <mergeCell ref="G128:G129"/>
    <mergeCell ref="K94:K95"/>
    <mergeCell ref="K96:K97"/>
    <mergeCell ref="K98:K99"/>
    <mergeCell ref="K100:K101"/>
    <mergeCell ref="K102:K103"/>
    <mergeCell ref="K104:K105"/>
    <mergeCell ref="K106:K107"/>
    <mergeCell ref="K108:K109"/>
    <mergeCell ref="K110:K111"/>
    <mergeCell ref="K22:K23"/>
    <mergeCell ref="K24:K25"/>
    <mergeCell ref="K26:K27"/>
    <mergeCell ref="K28:K29"/>
    <mergeCell ref="K30:K31"/>
    <mergeCell ref="K32:K33"/>
    <mergeCell ref="K34:K35"/>
    <mergeCell ref="K36:K37"/>
    <mergeCell ref="K38:K39"/>
    <mergeCell ref="K76:K77"/>
    <mergeCell ref="K78:K79"/>
    <mergeCell ref="K80:K81"/>
    <mergeCell ref="K82:K83"/>
    <mergeCell ref="K84:K85"/>
    <mergeCell ref="K86:K87"/>
    <mergeCell ref="K88:K89"/>
    <mergeCell ref="K90:K91"/>
    <mergeCell ref="K58:K59"/>
    <mergeCell ref="K60:K61"/>
    <mergeCell ref="K62:K63"/>
    <mergeCell ref="K64:K65"/>
    <mergeCell ref="K66:K67"/>
    <mergeCell ref="K68:K69"/>
    <mergeCell ref="K70:K71"/>
    <mergeCell ref="K72:K73"/>
    <mergeCell ref="K74:K7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T97:T102"/>
    <mergeCell ref="U97:U102"/>
    <mergeCell ref="Q103:Q113"/>
    <mergeCell ref="R103:R104"/>
    <mergeCell ref="R105:R106"/>
    <mergeCell ref="S97:S113"/>
    <mergeCell ref="R107:R108"/>
    <mergeCell ref="R109:R110"/>
    <mergeCell ref="R111:R112"/>
    <mergeCell ref="T103:T113"/>
    <mergeCell ref="U103:U113"/>
    <mergeCell ref="Q79:Q88"/>
    <mergeCell ref="R79:R85"/>
    <mergeCell ref="S79:S88"/>
    <mergeCell ref="T79:T88"/>
    <mergeCell ref="U79:U88"/>
    <mergeCell ref="R86:R88"/>
    <mergeCell ref="Q89:Q96"/>
    <mergeCell ref="R89:R96"/>
    <mergeCell ref="S89:S96"/>
    <mergeCell ref="T89:T96"/>
    <mergeCell ref="U89:U96"/>
    <mergeCell ref="U53:U58"/>
    <mergeCell ref="Q59:Q78"/>
    <mergeCell ref="R59:R62"/>
    <mergeCell ref="S59:S64"/>
    <mergeCell ref="R63:R64"/>
    <mergeCell ref="R65:R78"/>
    <mergeCell ref="S65:S78"/>
    <mergeCell ref="T59:T64"/>
    <mergeCell ref="U59:U64"/>
    <mergeCell ref="T65:T78"/>
    <mergeCell ref="U65:U78"/>
    <mergeCell ref="Q37:Q46"/>
    <mergeCell ref="R37:R46"/>
    <mergeCell ref="S37:S46"/>
    <mergeCell ref="T37:T46"/>
    <mergeCell ref="U37:U46"/>
    <mergeCell ref="Q47:Q52"/>
    <mergeCell ref="R47:R52"/>
    <mergeCell ref="S47:S52"/>
    <mergeCell ref="T47:T52"/>
    <mergeCell ref="U47:U52"/>
    <mergeCell ref="S24:S30"/>
    <mergeCell ref="T24:T30"/>
    <mergeCell ref="U24:U30"/>
    <mergeCell ref="Q31:Q36"/>
    <mergeCell ref="R31:R36"/>
    <mergeCell ref="S31:S36"/>
    <mergeCell ref="T31:T36"/>
    <mergeCell ref="U31:U36"/>
    <mergeCell ref="Q6:Q13"/>
    <mergeCell ref="R6:R13"/>
    <mergeCell ref="S6:S13"/>
    <mergeCell ref="T6:T13"/>
    <mergeCell ref="U6:U13"/>
    <mergeCell ref="Q14:Q23"/>
    <mergeCell ref="R14:R23"/>
    <mergeCell ref="S14:S23"/>
    <mergeCell ref="T14:T23"/>
    <mergeCell ref="U14:U23"/>
    <mergeCell ref="B106:B107"/>
    <mergeCell ref="B108:B109"/>
    <mergeCell ref="B110:B111"/>
    <mergeCell ref="B112:B113"/>
    <mergeCell ref="A78:A87"/>
    <mergeCell ref="B78:B79"/>
    <mergeCell ref="B80:B81"/>
    <mergeCell ref="B82:B83"/>
    <mergeCell ref="B84:B85"/>
    <mergeCell ref="B86:B87"/>
    <mergeCell ref="A88:A95"/>
    <mergeCell ref="B88:B89"/>
    <mergeCell ref="B90:B91"/>
    <mergeCell ref="B92:B93"/>
    <mergeCell ref="B94:B95"/>
    <mergeCell ref="Q24:Q30"/>
    <mergeCell ref="R24:R30"/>
    <mergeCell ref="Q97:Q102"/>
    <mergeCell ref="R97:R102"/>
    <mergeCell ref="G40:G41"/>
    <mergeCell ref="G42:G43"/>
    <mergeCell ref="G44:G45"/>
    <mergeCell ref="K40:K41"/>
    <mergeCell ref="K42:K43"/>
    <mergeCell ref="K44:K45"/>
    <mergeCell ref="K46:K47"/>
    <mergeCell ref="K48:K49"/>
    <mergeCell ref="K50:K51"/>
    <mergeCell ref="K52:K53"/>
    <mergeCell ref="K54:K55"/>
    <mergeCell ref="K56:K57"/>
    <mergeCell ref="K92:K93"/>
    <mergeCell ref="B314:B315"/>
    <mergeCell ref="A52:A57"/>
    <mergeCell ref="B52:B53"/>
    <mergeCell ref="B54:B55"/>
    <mergeCell ref="B56:B57"/>
    <mergeCell ref="A58:A77"/>
    <mergeCell ref="B58:B59"/>
    <mergeCell ref="B60:B61"/>
    <mergeCell ref="B62:B63"/>
    <mergeCell ref="B64:B65"/>
    <mergeCell ref="B66:B67"/>
    <mergeCell ref="B68:B69"/>
    <mergeCell ref="B70:B71"/>
    <mergeCell ref="B72:B73"/>
    <mergeCell ref="B74:B77"/>
    <mergeCell ref="B34:B35"/>
    <mergeCell ref="A36:A45"/>
    <mergeCell ref="B36:B37"/>
    <mergeCell ref="B38:B39"/>
    <mergeCell ref="B40:B41"/>
    <mergeCell ref="B42:B43"/>
    <mergeCell ref="B44:B45"/>
    <mergeCell ref="A46:A51"/>
    <mergeCell ref="B46:B47"/>
    <mergeCell ref="B48:B49"/>
    <mergeCell ref="B50:B51"/>
    <mergeCell ref="A96:A113"/>
    <mergeCell ref="B96:B97"/>
    <mergeCell ref="B98:B99"/>
    <mergeCell ref="B100:B101"/>
    <mergeCell ref="B102:B103"/>
    <mergeCell ref="B104:B105"/>
    <mergeCell ref="C204:C205"/>
    <mergeCell ref="A376:A387"/>
    <mergeCell ref="C376:C387"/>
    <mergeCell ref="B380:B381"/>
    <mergeCell ref="D380:D381"/>
    <mergeCell ref="A1:U1"/>
    <mergeCell ref="A2:U2"/>
    <mergeCell ref="A3:U3"/>
    <mergeCell ref="A4:F4"/>
    <mergeCell ref="Q4:S4"/>
    <mergeCell ref="C30:C35"/>
    <mergeCell ref="C36:C45"/>
    <mergeCell ref="C46:C51"/>
    <mergeCell ref="C52:C57"/>
    <mergeCell ref="C58:C77"/>
    <mergeCell ref="C78:C87"/>
    <mergeCell ref="C88:C95"/>
    <mergeCell ref="C96:C101"/>
    <mergeCell ref="C102:C113"/>
    <mergeCell ref="C114:C143"/>
    <mergeCell ref="A30:A35"/>
    <mergeCell ref="B30:B33"/>
    <mergeCell ref="A282:A318"/>
    <mergeCell ref="A320:A338"/>
    <mergeCell ref="A340:A344"/>
    <mergeCell ref="C340:C344"/>
    <mergeCell ref="A346:A366"/>
    <mergeCell ref="A368:A374"/>
    <mergeCell ref="C368:C374"/>
    <mergeCell ref="B284:B285"/>
    <mergeCell ref="B294:B295"/>
    <mergeCell ref="B304:B305"/>
    <mergeCell ref="B126:B127"/>
    <mergeCell ref="D126:D127"/>
    <mergeCell ref="B128:B129"/>
    <mergeCell ref="D128:D129"/>
    <mergeCell ref="B130:B131"/>
    <mergeCell ref="D130:D131"/>
    <mergeCell ref="B324:B325"/>
    <mergeCell ref="B334:B335"/>
    <mergeCell ref="B340:B341"/>
    <mergeCell ref="B350:B351"/>
    <mergeCell ref="B360:B361"/>
    <mergeCell ref="B370:B371"/>
    <mergeCell ref="A173:A182"/>
    <mergeCell ref="C173:C182"/>
    <mergeCell ref="A184:A188"/>
    <mergeCell ref="C184:C188"/>
    <mergeCell ref="A192:A194"/>
    <mergeCell ref="A248:A270"/>
    <mergeCell ref="A272:A280"/>
    <mergeCell ref="B172:B173"/>
    <mergeCell ref="B182:B183"/>
    <mergeCell ref="B192:B193"/>
    <mergeCell ref="B254:B255"/>
    <mergeCell ref="B264:B265"/>
    <mergeCell ref="B274:B275"/>
    <mergeCell ref="B198:B199"/>
    <mergeCell ref="C198:C199"/>
    <mergeCell ref="B200:B201"/>
    <mergeCell ref="C200:C201"/>
    <mergeCell ref="B202:B203"/>
    <mergeCell ref="C202:C203"/>
    <mergeCell ref="B204:B205"/>
    <mergeCell ref="M94:M95"/>
    <mergeCell ref="M96:M97"/>
    <mergeCell ref="M98:M99"/>
    <mergeCell ref="M100:M101"/>
    <mergeCell ref="M102:M103"/>
    <mergeCell ref="M104:M105"/>
    <mergeCell ref="M80:M81"/>
    <mergeCell ref="D136:D137"/>
    <mergeCell ref="B138:B139"/>
    <mergeCell ref="D138:D139"/>
    <mergeCell ref="B140:B141"/>
    <mergeCell ref="D140:D141"/>
    <mergeCell ref="A144:A159"/>
    <mergeCell ref="B144:B145"/>
    <mergeCell ref="C144:C159"/>
    <mergeCell ref="A161:A171"/>
    <mergeCell ref="C161:C171"/>
    <mergeCell ref="B142:B143"/>
    <mergeCell ref="D142:D143"/>
    <mergeCell ref="D146:D147"/>
    <mergeCell ref="A114:A143"/>
    <mergeCell ref="B114:B115"/>
    <mergeCell ref="D114:D115"/>
    <mergeCell ref="B116:B117"/>
    <mergeCell ref="D116:D117"/>
    <mergeCell ref="B118:B119"/>
    <mergeCell ref="D118:D119"/>
    <mergeCell ref="B120:B121"/>
    <mergeCell ref="D120:D121"/>
    <mergeCell ref="B122:B123"/>
    <mergeCell ref="D122:D123"/>
    <mergeCell ref="B124:B125"/>
    <mergeCell ref="M72:M73"/>
    <mergeCell ref="M74:M75"/>
    <mergeCell ref="M76:M77"/>
    <mergeCell ref="M78:M79"/>
    <mergeCell ref="M56:M57"/>
    <mergeCell ref="M58:M59"/>
    <mergeCell ref="M60:M61"/>
    <mergeCell ref="M62:M63"/>
    <mergeCell ref="M64:M65"/>
    <mergeCell ref="M66:M67"/>
    <mergeCell ref="B132:B133"/>
    <mergeCell ref="D132:D133"/>
    <mergeCell ref="D134:D135"/>
    <mergeCell ref="B136:B137"/>
    <mergeCell ref="M142:M143"/>
    <mergeCell ref="D8:D9"/>
    <mergeCell ref="E8:E9"/>
    <mergeCell ref="I14:I15"/>
    <mergeCell ref="M130:M131"/>
    <mergeCell ref="M132:M133"/>
    <mergeCell ref="M134:M135"/>
    <mergeCell ref="M12:M13"/>
    <mergeCell ref="M136:M137"/>
    <mergeCell ref="M118:M119"/>
    <mergeCell ref="M120:M121"/>
    <mergeCell ref="M122:M123"/>
    <mergeCell ref="M124:M125"/>
    <mergeCell ref="M126:M127"/>
    <mergeCell ref="M128:M129"/>
    <mergeCell ref="M106:M107"/>
    <mergeCell ref="M108:M109"/>
    <mergeCell ref="M110:M111"/>
    <mergeCell ref="M92:M93"/>
    <mergeCell ref="I22:I23"/>
    <mergeCell ref="I24:I25"/>
    <mergeCell ref="I26:I27"/>
    <mergeCell ref="I6:I7"/>
    <mergeCell ref="I10:I11"/>
    <mergeCell ref="I12:I13"/>
    <mergeCell ref="I18:I19"/>
    <mergeCell ref="I20:I21"/>
    <mergeCell ref="I16:I17"/>
    <mergeCell ref="M30:M31"/>
    <mergeCell ref="M6:M7"/>
    <mergeCell ref="M10:M11"/>
    <mergeCell ref="M44:M45"/>
    <mergeCell ref="M46:M47"/>
    <mergeCell ref="M48:M49"/>
    <mergeCell ref="M50:M51"/>
    <mergeCell ref="M52:M53"/>
    <mergeCell ref="M54:M55"/>
    <mergeCell ref="M32:M33"/>
    <mergeCell ref="M34:M35"/>
    <mergeCell ref="M36:M37"/>
    <mergeCell ref="M38:M39"/>
    <mergeCell ref="M40:M41"/>
    <mergeCell ref="M82:M83"/>
    <mergeCell ref="M84:M85"/>
    <mergeCell ref="M86:M87"/>
    <mergeCell ref="M88:M89"/>
    <mergeCell ref="M90:M91"/>
    <mergeCell ref="M42:M43"/>
    <mergeCell ref="M68:M69"/>
    <mergeCell ref="M70:M71"/>
    <mergeCell ref="O30:O31"/>
    <mergeCell ref="O32:O33"/>
    <mergeCell ref="E10:E11"/>
    <mergeCell ref="C6:C13"/>
    <mergeCell ref="D6:D7"/>
    <mergeCell ref="E6:E7"/>
    <mergeCell ref="K4:L4"/>
    <mergeCell ref="M4:N4"/>
    <mergeCell ref="O4:P4"/>
    <mergeCell ref="O6:O7"/>
    <mergeCell ref="O8:O9"/>
    <mergeCell ref="O10:O11"/>
    <mergeCell ref="D12:D13"/>
    <mergeCell ref="D10:D11"/>
    <mergeCell ref="I4:J4"/>
    <mergeCell ref="G4:H4"/>
    <mergeCell ref="K6:K7"/>
    <mergeCell ref="K8:K9"/>
    <mergeCell ref="K10:K11"/>
    <mergeCell ref="K12:K13"/>
    <mergeCell ref="K14:K15"/>
    <mergeCell ref="K16:K17"/>
    <mergeCell ref="K18:K19"/>
    <mergeCell ref="K20:K21"/>
    <mergeCell ref="D28:D29"/>
    <mergeCell ref="O28:O29"/>
    <mergeCell ref="D26:D27"/>
    <mergeCell ref="E30:E31"/>
    <mergeCell ref="I30:I31"/>
    <mergeCell ref="D32:D33"/>
    <mergeCell ref="E32:E33"/>
    <mergeCell ref="I32:I33"/>
    <mergeCell ref="O34:O35"/>
    <mergeCell ref="O36:O37"/>
    <mergeCell ref="O38:O39"/>
    <mergeCell ref="O40:O41"/>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90:O91"/>
    <mergeCell ref="O92:O93"/>
    <mergeCell ref="O94:O95"/>
    <mergeCell ref="O96:O97"/>
    <mergeCell ref="O98:O99"/>
    <mergeCell ref="O100:O101"/>
    <mergeCell ref="O102:O103"/>
    <mergeCell ref="O104:O105"/>
    <mergeCell ref="O70:O71"/>
    <mergeCell ref="O72:O73"/>
    <mergeCell ref="O74:O75"/>
    <mergeCell ref="O76:O77"/>
    <mergeCell ref="O78:O79"/>
    <mergeCell ref="O80:O81"/>
    <mergeCell ref="O82:O83"/>
    <mergeCell ref="O84:O85"/>
    <mergeCell ref="O86:O87"/>
    <mergeCell ref="O106:O107"/>
    <mergeCell ref="O108:O109"/>
    <mergeCell ref="O110:O111"/>
    <mergeCell ref="O12:O13"/>
    <mergeCell ref="O112:O113"/>
    <mergeCell ref="I8:I9"/>
    <mergeCell ref="M8:M9"/>
    <mergeCell ref="E12:E13"/>
    <mergeCell ref="E14:E15"/>
    <mergeCell ref="M14:M15"/>
    <mergeCell ref="O14:O15"/>
    <mergeCell ref="E16:E17"/>
    <mergeCell ref="M16:M17"/>
    <mergeCell ref="O16:O17"/>
    <mergeCell ref="E18:E19"/>
    <mergeCell ref="M18:M19"/>
    <mergeCell ref="O18:O19"/>
    <mergeCell ref="E20:E21"/>
    <mergeCell ref="M20:M21"/>
    <mergeCell ref="O20:O21"/>
    <mergeCell ref="E22:E23"/>
    <mergeCell ref="M22:M23"/>
    <mergeCell ref="O22:O23"/>
    <mergeCell ref="O88:O89"/>
    <mergeCell ref="M24:M25"/>
    <mergeCell ref="O24:O25"/>
    <mergeCell ref="E26:E27"/>
    <mergeCell ref="M26:M27"/>
    <mergeCell ref="O26:O27"/>
    <mergeCell ref="E28:E29"/>
    <mergeCell ref="I28:I29"/>
    <mergeCell ref="M28:M29"/>
    <mergeCell ref="D34:D35"/>
    <mergeCell ref="E34:E35"/>
    <mergeCell ref="I34:I35"/>
    <mergeCell ref="E24:E25"/>
    <mergeCell ref="D36:D37"/>
    <mergeCell ref="E36:E37"/>
    <mergeCell ref="I36:I37"/>
    <mergeCell ref="D38:D39"/>
    <mergeCell ref="E38:E39"/>
    <mergeCell ref="I38:I39"/>
    <mergeCell ref="D40:D41"/>
    <mergeCell ref="E40:E41"/>
    <mergeCell ref="I40:I41"/>
    <mergeCell ref="D42:D43"/>
    <mergeCell ref="E42:E43"/>
    <mergeCell ref="I42:I43"/>
    <mergeCell ref="D44:D45"/>
    <mergeCell ref="E44:E45"/>
    <mergeCell ref="I44:I45"/>
    <mergeCell ref="D46:D47"/>
    <mergeCell ref="E46:E47"/>
    <mergeCell ref="I46:I47"/>
    <mergeCell ref="G46:G47"/>
    <mergeCell ref="D48:D49"/>
    <mergeCell ref="E48:E49"/>
    <mergeCell ref="I48:I49"/>
    <mergeCell ref="D50:D51"/>
    <mergeCell ref="E50:E51"/>
    <mergeCell ref="I50:I51"/>
    <mergeCell ref="D52:D53"/>
    <mergeCell ref="E52:E53"/>
    <mergeCell ref="I52:I53"/>
    <mergeCell ref="G48:G49"/>
    <mergeCell ref="G50:G51"/>
    <mergeCell ref="G52:G53"/>
    <mergeCell ref="D54:D55"/>
    <mergeCell ref="E54:E55"/>
    <mergeCell ref="I54:I55"/>
    <mergeCell ref="D56:D57"/>
    <mergeCell ref="E56:E57"/>
    <mergeCell ref="I56:I57"/>
    <mergeCell ref="D58:D59"/>
    <mergeCell ref="E58:E59"/>
    <mergeCell ref="I58:I59"/>
    <mergeCell ref="G54:G55"/>
    <mergeCell ref="G56:G57"/>
    <mergeCell ref="G58:G59"/>
    <mergeCell ref="D60:D61"/>
    <mergeCell ref="E60:E61"/>
    <mergeCell ref="I60:I61"/>
    <mergeCell ref="D62:D63"/>
    <mergeCell ref="E62:E63"/>
    <mergeCell ref="I62:I63"/>
    <mergeCell ref="D64:D65"/>
    <mergeCell ref="E64:E65"/>
    <mergeCell ref="I64:I65"/>
    <mergeCell ref="G60:G61"/>
    <mergeCell ref="G62:G63"/>
    <mergeCell ref="G64:G65"/>
    <mergeCell ref="E66:E67"/>
    <mergeCell ref="I66:I67"/>
    <mergeCell ref="D68:D69"/>
    <mergeCell ref="E68:E69"/>
    <mergeCell ref="I68:I69"/>
    <mergeCell ref="D70:D71"/>
    <mergeCell ref="E70:E71"/>
    <mergeCell ref="I70:I71"/>
    <mergeCell ref="G66:G67"/>
    <mergeCell ref="G68:G69"/>
    <mergeCell ref="G70:G71"/>
    <mergeCell ref="D72:D73"/>
    <mergeCell ref="E72:E73"/>
    <mergeCell ref="I72:I73"/>
    <mergeCell ref="D74:D75"/>
    <mergeCell ref="E74:E75"/>
    <mergeCell ref="I74:I75"/>
    <mergeCell ref="I84:I85"/>
    <mergeCell ref="D86:D87"/>
    <mergeCell ref="E86:E87"/>
    <mergeCell ref="I86:I87"/>
    <mergeCell ref="D88:D89"/>
    <mergeCell ref="E88:E89"/>
    <mergeCell ref="I88:I89"/>
    <mergeCell ref="G84:G85"/>
    <mergeCell ref="G86:G87"/>
    <mergeCell ref="G88:G89"/>
    <mergeCell ref="D90:D91"/>
    <mergeCell ref="E90:E91"/>
    <mergeCell ref="I90:I91"/>
    <mergeCell ref="D92:D93"/>
    <mergeCell ref="E92:E93"/>
    <mergeCell ref="I92:I93"/>
    <mergeCell ref="D76:D77"/>
    <mergeCell ref="E76:E77"/>
    <mergeCell ref="I76:I77"/>
    <mergeCell ref="G76:G77"/>
    <mergeCell ref="D78:D79"/>
    <mergeCell ref="E78:E79"/>
    <mergeCell ref="I78:I79"/>
    <mergeCell ref="D80:D81"/>
    <mergeCell ref="E80:E81"/>
    <mergeCell ref="I80:I81"/>
    <mergeCell ref="D82:D83"/>
    <mergeCell ref="E82:E83"/>
    <mergeCell ref="I82:I83"/>
    <mergeCell ref="G78:G79"/>
    <mergeCell ref="G80:G81"/>
    <mergeCell ref="G82:G83"/>
    <mergeCell ref="I102:I103"/>
    <mergeCell ref="D104:D105"/>
    <mergeCell ref="E104:E105"/>
    <mergeCell ref="I104:I105"/>
    <mergeCell ref="D106:D107"/>
    <mergeCell ref="E106:E107"/>
    <mergeCell ref="I106:I107"/>
    <mergeCell ref="G102:G103"/>
    <mergeCell ref="G104:G105"/>
    <mergeCell ref="G106:G107"/>
    <mergeCell ref="D108:D109"/>
    <mergeCell ref="E108:E109"/>
    <mergeCell ref="I108:I109"/>
    <mergeCell ref="D110:D111"/>
    <mergeCell ref="E110:E111"/>
    <mergeCell ref="I110:I111"/>
    <mergeCell ref="D94:D95"/>
    <mergeCell ref="E94:E95"/>
    <mergeCell ref="I94:I95"/>
    <mergeCell ref="G94:G95"/>
    <mergeCell ref="D96:D97"/>
    <mergeCell ref="E96:E97"/>
    <mergeCell ref="I96:I97"/>
    <mergeCell ref="D98:D99"/>
    <mergeCell ref="E98:E99"/>
    <mergeCell ref="I98:I99"/>
    <mergeCell ref="D100:D101"/>
    <mergeCell ref="E100:E101"/>
    <mergeCell ref="I100:I101"/>
    <mergeCell ref="G96:G97"/>
    <mergeCell ref="G98:G99"/>
    <mergeCell ref="G100:G101"/>
    <mergeCell ref="G108:G109"/>
    <mergeCell ref="G110:G111"/>
    <mergeCell ref="G112:G113"/>
    <mergeCell ref="A6:A13"/>
    <mergeCell ref="B6:B9"/>
    <mergeCell ref="B10:B11"/>
    <mergeCell ref="B12:B13"/>
    <mergeCell ref="A14:A23"/>
    <mergeCell ref="B14:B15"/>
    <mergeCell ref="B16:B17"/>
    <mergeCell ref="B18:B19"/>
    <mergeCell ref="B20:B21"/>
    <mergeCell ref="B22:B23"/>
    <mergeCell ref="C24:C29"/>
    <mergeCell ref="B24:B29"/>
    <mergeCell ref="A24:A29"/>
    <mergeCell ref="C14:C23"/>
    <mergeCell ref="D24:D25"/>
    <mergeCell ref="D22:D23"/>
    <mergeCell ref="D20:D21"/>
    <mergeCell ref="D18:D19"/>
    <mergeCell ref="D14:D17"/>
    <mergeCell ref="D30:D31"/>
    <mergeCell ref="D102:D103"/>
    <mergeCell ref="E102:E103"/>
    <mergeCell ref="G90:G91"/>
    <mergeCell ref="G92:G93"/>
    <mergeCell ref="D84:D85"/>
    <mergeCell ref="E84:E85"/>
    <mergeCell ref="G72:G73"/>
    <mergeCell ref="G74:G75"/>
    <mergeCell ref="D66:D67"/>
    <mergeCell ref="O194:O195"/>
    <mergeCell ref="O248:O249"/>
    <mergeCell ref="O250:O251"/>
    <mergeCell ref="O252:O253"/>
    <mergeCell ref="O254:O255"/>
    <mergeCell ref="O256:O257"/>
    <mergeCell ref="O258:O259"/>
    <mergeCell ref="O260:O261"/>
    <mergeCell ref="O262:O263"/>
    <mergeCell ref="O264:O265"/>
    <mergeCell ref="O266:O267"/>
    <mergeCell ref="O268:O269"/>
    <mergeCell ref="O270:O271"/>
    <mergeCell ref="O272:O273"/>
    <mergeCell ref="O274:O275"/>
    <mergeCell ref="O276:O277"/>
    <mergeCell ref="D112:D113"/>
    <mergeCell ref="E112:E113"/>
    <mergeCell ref="I112:I113"/>
    <mergeCell ref="M112:M113"/>
    <mergeCell ref="M114:M115"/>
    <mergeCell ref="M116:M117"/>
    <mergeCell ref="D124:D125"/>
    <mergeCell ref="E114:E115"/>
    <mergeCell ref="I114:I115"/>
    <mergeCell ref="E116:E117"/>
    <mergeCell ref="I116:I117"/>
    <mergeCell ref="K112:K113"/>
    <mergeCell ref="G114:G115"/>
    <mergeCell ref="G116:G117"/>
    <mergeCell ref="G118:G119"/>
    <mergeCell ref="G120:G121"/>
    <mergeCell ref="O278:O279"/>
    <mergeCell ref="O280:O281"/>
    <mergeCell ref="O282:O283"/>
    <mergeCell ref="O284:O285"/>
    <mergeCell ref="O286:O287"/>
    <mergeCell ref="O288:O289"/>
    <mergeCell ref="O290:O291"/>
    <mergeCell ref="O292:O293"/>
    <mergeCell ref="O294:O295"/>
    <mergeCell ref="O296:O297"/>
    <mergeCell ref="O298:O299"/>
    <mergeCell ref="O300:O301"/>
    <mergeCell ref="O302:O303"/>
    <mergeCell ref="O304:O305"/>
    <mergeCell ref="O306:O307"/>
    <mergeCell ref="O308:O309"/>
    <mergeCell ref="O310:O311"/>
    <mergeCell ref="O364:O365"/>
    <mergeCell ref="O366:O367"/>
    <mergeCell ref="O368:O369"/>
    <mergeCell ref="O370:O371"/>
    <mergeCell ref="O372:O373"/>
    <mergeCell ref="O374:O375"/>
    <mergeCell ref="O376:O377"/>
    <mergeCell ref="O378:O379"/>
    <mergeCell ref="O380:O381"/>
    <mergeCell ref="O382:O383"/>
    <mergeCell ref="O384:O385"/>
    <mergeCell ref="O312:O313"/>
    <mergeCell ref="O314:O315"/>
    <mergeCell ref="O316:O317"/>
    <mergeCell ref="O318:O319"/>
    <mergeCell ref="O320:O321"/>
    <mergeCell ref="O322:O323"/>
    <mergeCell ref="O324:O325"/>
    <mergeCell ref="O326:O327"/>
    <mergeCell ref="O328:O329"/>
    <mergeCell ref="O330:O331"/>
    <mergeCell ref="O332:O333"/>
    <mergeCell ref="O334:O335"/>
    <mergeCell ref="O336:O337"/>
    <mergeCell ref="O338:O339"/>
    <mergeCell ref="O346:O347"/>
    <mergeCell ref="O348:O349"/>
    <mergeCell ref="O350:O351"/>
    <mergeCell ref="C218:C219"/>
    <mergeCell ref="B196:B197"/>
    <mergeCell ref="C196:C197"/>
    <mergeCell ref="O386:O387"/>
    <mergeCell ref="O148:O149"/>
    <mergeCell ref="O150:O151"/>
    <mergeCell ref="O152:O153"/>
    <mergeCell ref="O154:O155"/>
    <mergeCell ref="O156:O157"/>
    <mergeCell ref="O158:O159"/>
    <mergeCell ref="O160:O161"/>
    <mergeCell ref="O162:O163"/>
    <mergeCell ref="O164:O165"/>
    <mergeCell ref="O166:O167"/>
    <mergeCell ref="O168:O169"/>
    <mergeCell ref="O170:O171"/>
    <mergeCell ref="O172:O173"/>
    <mergeCell ref="O174:O175"/>
    <mergeCell ref="O176:O177"/>
    <mergeCell ref="O178:O179"/>
    <mergeCell ref="O180:O181"/>
    <mergeCell ref="O182:O183"/>
    <mergeCell ref="O184:O185"/>
    <mergeCell ref="O186:O187"/>
    <mergeCell ref="O188:O189"/>
    <mergeCell ref="O190:O191"/>
    <mergeCell ref="O352:O353"/>
    <mergeCell ref="O354:O355"/>
    <mergeCell ref="O356:O357"/>
    <mergeCell ref="O358:O359"/>
    <mergeCell ref="O360:O361"/>
    <mergeCell ref="O362:O363"/>
    <mergeCell ref="B220:B221"/>
    <mergeCell ref="C220:C221"/>
    <mergeCell ref="B222:B223"/>
    <mergeCell ref="C222:C223"/>
    <mergeCell ref="B224:B225"/>
    <mergeCell ref="C224:C22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B208:B209"/>
    <mergeCell ref="C208:C209"/>
    <mergeCell ref="B210:B211"/>
    <mergeCell ref="C210:C211"/>
    <mergeCell ref="B212:B213"/>
    <mergeCell ref="C212:C213"/>
    <mergeCell ref="B214:B215"/>
    <mergeCell ref="C214:C215"/>
    <mergeCell ref="B216:B217"/>
    <mergeCell ref="C216:C217"/>
    <mergeCell ref="B218:B219"/>
    <mergeCell ref="B246:B247"/>
    <mergeCell ref="C246:C247"/>
    <mergeCell ref="D246:D247"/>
    <mergeCell ref="D232:D233"/>
    <mergeCell ref="B234:B235"/>
    <mergeCell ref="C234:C235"/>
    <mergeCell ref="D234:D235"/>
    <mergeCell ref="B236:B237"/>
    <mergeCell ref="C236:C237"/>
    <mergeCell ref="D236:D237"/>
    <mergeCell ref="B238:B239"/>
    <mergeCell ref="C238:C239"/>
    <mergeCell ref="D238:D239"/>
    <mergeCell ref="B240:B241"/>
    <mergeCell ref="C240:C241"/>
    <mergeCell ref="D240:D241"/>
    <mergeCell ref="B242:B243"/>
    <mergeCell ref="C242:C243"/>
    <mergeCell ref="D242:D243"/>
    <mergeCell ref="B244:B245"/>
    <mergeCell ref="C244:C245"/>
    <mergeCell ref="D244:D245"/>
  </mergeCells>
  <pageMargins left="0.70866141732283472" right="0.7086614173228347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16" workbookViewId="0">
      <selection activeCell="E6" sqref="E6:F110"/>
    </sheetView>
  </sheetViews>
  <sheetFormatPr baseColWidth="10" defaultRowHeight="15" x14ac:dyDescent="0.25"/>
  <cols>
    <col min="1" max="1" width="12" style="12" customWidth="1"/>
    <col min="2" max="2" width="13.28515625" style="12" customWidth="1"/>
    <col min="3" max="3" width="11.85546875" style="13" customWidth="1"/>
    <col min="4" max="4" width="18.85546875" style="13" customWidth="1"/>
    <col min="5" max="6" width="18.85546875" style="14" customWidth="1"/>
    <col min="7" max="7" width="8.42578125" style="15" customWidth="1"/>
    <col min="8" max="8" width="9" style="15" customWidth="1"/>
    <col min="9" max="9" width="10.85546875" style="16" customWidth="1"/>
    <col min="10" max="10" width="10.28515625" style="15" customWidth="1"/>
    <col min="11" max="11" width="7.85546875" style="13" customWidth="1"/>
  </cols>
  <sheetData>
    <row r="1" spans="1:11" ht="32.25" customHeight="1" x14ac:dyDescent="0.25">
      <c r="A1" s="293" t="s">
        <v>0</v>
      </c>
      <c r="B1" s="293"/>
      <c r="C1" s="293"/>
      <c r="D1" s="293"/>
      <c r="E1" s="293"/>
      <c r="F1" s="293"/>
      <c r="G1" s="293"/>
      <c r="H1" s="293"/>
      <c r="I1" s="293"/>
      <c r="J1" s="293"/>
      <c r="K1" s="293"/>
    </row>
    <row r="2" spans="1:11" ht="27" customHeight="1" x14ac:dyDescent="0.25">
      <c r="A2" s="294" t="s">
        <v>1</v>
      </c>
      <c r="B2" s="294"/>
      <c r="C2" s="294"/>
      <c r="D2" s="294"/>
      <c r="E2" s="294"/>
      <c r="F2" s="294"/>
      <c r="G2" s="294"/>
      <c r="H2" s="294"/>
      <c r="I2" s="294"/>
      <c r="J2" s="294"/>
      <c r="K2" s="294"/>
    </row>
    <row r="3" spans="1:11" ht="35.25" customHeight="1" x14ac:dyDescent="0.25">
      <c r="A3" s="295" t="s">
        <v>2</v>
      </c>
      <c r="B3" s="296"/>
      <c r="C3" s="296"/>
      <c r="D3" s="296"/>
      <c r="E3" s="296"/>
      <c r="F3" s="296"/>
      <c r="G3" s="296"/>
      <c r="H3" s="296"/>
      <c r="I3" s="296"/>
      <c r="J3" s="296"/>
      <c r="K3" s="297"/>
    </row>
    <row r="4" spans="1:11" ht="23.25" customHeight="1" x14ac:dyDescent="0.25">
      <c r="A4" s="298" t="s">
        <v>3</v>
      </c>
      <c r="B4" s="298"/>
      <c r="C4" s="298"/>
      <c r="D4" s="298"/>
      <c r="E4" s="298"/>
      <c r="F4" s="298"/>
      <c r="G4" s="298" t="s">
        <v>4</v>
      </c>
      <c r="H4" s="298"/>
      <c r="I4" s="298"/>
      <c r="J4" s="298" t="s">
        <v>5</v>
      </c>
      <c r="K4" s="298" t="s">
        <v>6</v>
      </c>
    </row>
    <row r="5" spans="1:11" ht="72.75" customHeight="1" x14ac:dyDescent="0.25">
      <c r="A5" s="1" t="s">
        <v>7</v>
      </c>
      <c r="B5" s="1" t="s">
        <v>8</v>
      </c>
      <c r="C5" s="1" t="s">
        <v>9</v>
      </c>
      <c r="D5" s="1" t="s">
        <v>10</v>
      </c>
      <c r="E5" s="1" t="s">
        <v>11</v>
      </c>
      <c r="F5" s="1" t="s">
        <v>12</v>
      </c>
      <c r="G5" s="2" t="s">
        <v>13</v>
      </c>
      <c r="H5" s="2" t="s">
        <v>14</v>
      </c>
      <c r="I5" s="3" t="s">
        <v>15</v>
      </c>
      <c r="J5" s="298"/>
      <c r="K5" s="298"/>
    </row>
    <row r="6" spans="1:11" ht="72" customHeight="1" x14ac:dyDescent="0.25">
      <c r="A6" s="288" t="s">
        <v>16</v>
      </c>
      <c r="B6" s="288" t="s">
        <v>17</v>
      </c>
      <c r="C6" s="288" t="s">
        <v>18</v>
      </c>
      <c r="D6" s="288" t="s">
        <v>19</v>
      </c>
      <c r="E6" s="288" t="s">
        <v>20</v>
      </c>
      <c r="F6" s="4" t="s">
        <v>21</v>
      </c>
      <c r="G6" s="292" t="s">
        <v>22</v>
      </c>
      <c r="H6" s="288" t="s">
        <v>23</v>
      </c>
      <c r="I6" s="299">
        <v>50000</v>
      </c>
      <c r="J6" s="288" t="s">
        <v>24</v>
      </c>
      <c r="K6" s="289" t="s">
        <v>25</v>
      </c>
    </row>
    <row r="7" spans="1:11" ht="79.5" customHeight="1" x14ac:dyDescent="0.25">
      <c r="A7" s="288"/>
      <c r="B7" s="288"/>
      <c r="C7" s="288"/>
      <c r="D7" s="288"/>
      <c r="E7" s="288"/>
      <c r="F7" s="4" t="s">
        <v>26</v>
      </c>
      <c r="G7" s="292"/>
      <c r="H7" s="288"/>
      <c r="I7" s="299"/>
      <c r="J7" s="288"/>
      <c r="K7" s="290"/>
    </row>
    <row r="8" spans="1:11" ht="60.75" customHeight="1" x14ac:dyDescent="0.25">
      <c r="A8" s="288"/>
      <c r="B8" s="288" t="s">
        <v>27</v>
      </c>
      <c r="C8" s="288"/>
      <c r="D8" s="288" t="s">
        <v>28</v>
      </c>
      <c r="E8" s="288" t="s">
        <v>29</v>
      </c>
      <c r="F8" s="4" t="s">
        <v>30</v>
      </c>
      <c r="G8" s="292"/>
      <c r="H8" s="288"/>
      <c r="I8" s="299"/>
      <c r="J8" s="288"/>
      <c r="K8" s="290"/>
    </row>
    <row r="9" spans="1:11" ht="63" customHeight="1" x14ac:dyDescent="0.25">
      <c r="A9" s="288"/>
      <c r="B9" s="288"/>
      <c r="C9" s="288"/>
      <c r="D9" s="288"/>
      <c r="E9" s="288"/>
      <c r="F9" s="4" t="s">
        <v>31</v>
      </c>
      <c r="G9" s="292"/>
      <c r="H9" s="288"/>
      <c r="I9" s="299"/>
      <c r="J9" s="288"/>
      <c r="K9" s="290"/>
    </row>
    <row r="10" spans="1:11" ht="71.25" customHeight="1" x14ac:dyDescent="0.25">
      <c r="A10" s="288"/>
      <c r="B10" s="288" t="s">
        <v>32</v>
      </c>
      <c r="C10" s="288"/>
      <c r="D10" s="288" t="s">
        <v>33</v>
      </c>
      <c r="E10" s="288" t="s">
        <v>34</v>
      </c>
      <c r="F10" s="4" t="s">
        <v>35</v>
      </c>
      <c r="G10" s="292"/>
      <c r="H10" s="288"/>
      <c r="I10" s="299"/>
      <c r="J10" s="288"/>
      <c r="K10" s="290"/>
    </row>
    <row r="11" spans="1:11" ht="76.5" customHeight="1" x14ac:dyDescent="0.25">
      <c r="A11" s="288"/>
      <c r="B11" s="288"/>
      <c r="C11" s="288"/>
      <c r="D11" s="288"/>
      <c r="E11" s="288"/>
      <c r="F11" s="4" t="s">
        <v>36</v>
      </c>
      <c r="G11" s="292"/>
      <c r="H11" s="288"/>
      <c r="I11" s="299"/>
      <c r="J11" s="288"/>
      <c r="K11" s="291"/>
    </row>
    <row r="12" spans="1:11" ht="67.5" customHeight="1" x14ac:dyDescent="0.25">
      <c r="A12" s="288" t="s">
        <v>16</v>
      </c>
      <c r="B12" s="5" t="s">
        <v>37</v>
      </c>
      <c r="C12" s="288" t="s">
        <v>38</v>
      </c>
      <c r="D12" s="5" t="s">
        <v>39</v>
      </c>
      <c r="E12" s="4" t="s">
        <v>40</v>
      </c>
      <c r="F12" s="4" t="s">
        <v>41</v>
      </c>
      <c r="G12" s="292" t="s">
        <v>42</v>
      </c>
      <c r="H12" s="288" t="s">
        <v>43</v>
      </c>
      <c r="I12" s="299">
        <v>120000</v>
      </c>
      <c r="J12" s="288" t="s">
        <v>44</v>
      </c>
      <c r="K12" s="288" t="s">
        <v>45</v>
      </c>
    </row>
    <row r="13" spans="1:11" ht="102" customHeight="1" x14ac:dyDescent="0.25">
      <c r="A13" s="288"/>
      <c r="B13" s="288" t="s">
        <v>46</v>
      </c>
      <c r="C13" s="288"/>
      <c r="D13" s="288" t="s">
        <v>47</v>
      </c>
      <c r="E13" s="288" t="s">
        <v>48</v>
      </c>
      <c r="F13" s="4" t="s">
        <v>49</v>
      </c>
      <c r="G13" s="292"/>
      <c r="H13" s="288"/>
      <c r="I13" s="299"/>
      <c r="J13" s="288"/>
      <c r="K13" s="288"/>
    </row>
    <row r="14" spans="1:11" ht="108" x14ac:dyDescent="0.25">
      <c r="A14" s="288"/>
      <c r="B14" s="288"/>
      <c r="C14" s="288"/>
      <c r="D14" s="288"/>
      <c r="E14" s="288"/>
      <c r="F14" s="4" t="s">
        <v>50</v>
      </c>
      <c r="G14" s="292"/>
      <c r="H14" s="288"/>
      <c r="I14" s="299"/>
      <c r="J14" s="288"/>
      <c r="K14" s="288"/>
    </row>
    <row r="15" spans="1:11" ht="71.25" customHeight="1" x14ac:dyDescent="0.25">
      <c r="A15" s="288"/>
      <c r="B15" s="359" t="s">
        <v>51</v>
      </c>
      <c r="C15" s="288"/>
      <c r="D15" s="359" t="s">
        <v>52</v>
      </c>
      <c r="E15" s="359" t="s">
        <v>53</v>
      </c>
      <c r="F15" s="4" t="s">
        <v>54</v>
      </c>
      <c r="G15" s="292"/>
      <c r="H15" s="288"/>
      <c r="I15" s="299"/>
      <c r="J15" s="288"/>
      <c r="K15" s="288"/>
    </row>
    <row r="16" spans="1:11" ht="54" customHeight="1" x14ac:dyDescent="0.25">
      <c r="A16" s="288"/>
      <c r="B16" s="359"/>
      <c r="C16" s="288"/>
      <c r="D16" s="359"/>
      <c r="E16" s="359"/>
      <c r="F16" s="4" t="s">
        <v>55</v>
      </c>
      <c r="G16" s="292"/>
      <c r="H16" s="288"/>
      <c r="I16" s="299"/>
      <c r="J16" s="288"/>
      <c r="K16" s="288"/>
    </row>
    <row r="17" spans="1:11" ht="120" x14ac:dyDescent="0.25">
      <c r="A17" s="288"/>
      <c r="B17" s="288" t="s">
        <v>56</v>
      </c>
      <c r="C17" s="288"/>
      <c r="D17" s="288" t="s">
        <v>57</v>
      </c>
      <c r="E17" s="288" t="s">
        <v>58</v>
      </c>
      <c r="F17" s="4" t="s">
        <v>59</v>
      </c>
      <c r="G17" s="292"/>
      <c r="H17" s="288"/>
      <c r="I17" s="299"/>
      <c r="J17" s="288"/>
      <c r="K17" s="288"/>
    </row>
    <row r="18" spans="1:11" ht="84" x14ac:dyDescent="0.25">
      <c r="A18" s="288"/>
      <c r="B18" s="288"/>
      <c r="C18" s="288"/>
      <c r="D18" s="288"/>
      <c r="E18" s="288"/>
      <c r="F18" s="4" t="s">
        <v>60</v>
      </c>
      <c r="G18" s="292"/>
      <c r="H18" s="288"/>
      <c r="I18" s="299"/>
      <c r="J18" s="288"/>
      <c r="K18" s="288"/>
    </row>
    <row r="19" spans="1:11" ht="98.25" customHeight="1" x14ac:dyDescent="0.25">
      <c r="A19" s="288"/>
      <c r="B19" s="288" t="s">
        <v>61</v>
      </c>
      <c r="C19" s="288"/>
      <c r="D19" s="288" t="s">
        <v>62</v>
      </c>
      <c r="E19" s="288" t="s">
        <v>63</v>
      </c>
      <c r="F19" s="6" t="s">
        <v>64</v>
      </c>
      <c r="G19" s="292"/>
      <c r="H19" s="288"/>
      <c r="I19" s="299"/>
      <c r="J19" s="288"/>
      <c r="K19" s="288"/>
    </row>
    <row r="20" spans="1:11" ht="60" x14ac:dyDescent="0.25">
      <c r="A20" s="288"/>
      <c r="B20" s="288"/>
      <c r="C20" s="288"/>
      <c r="D20" s="288"/>
      <c r="E20" s="288"/>
      <c r="F20" s="7" t="s">
        <v>65</v>
      </c>
      <c r="G20" s="292"/>
      <c r="H20" s="288"/>
      <c r="I20" s="299"/>
      <c r="J20" s="288"/>
      <c r="K20" s="288"/>
    </row>
    <row r="21" spans="1:11" ht="99.75" customHeight="1" x14ac:dyDescent="0.25">
      <c r="A21" s="288" t="s">
        <v>16</v>
      </c>
      <c r="B21" s="288" t="s">
        <v>66</v>
      </c>
      <c r="C21" s="288" t="s">
        <v>67</v>
      </c>
      <c r="D21" s="288" t="s">
        <v>68</v>
      </c>
      <c r="E21" s="288" t="s">
        <v>69</v>
      </c>
      <c r="F21" s="4" t="s">
        <v>70</v>
      </c>
      <c r="G21" s="292" t="s">
        <v>71</v>
      </c>
      <c r="H21" s="288" t="s">
        <v>72</v>
      </c>
      <c r="I21" s="299">
        <v>10000</v>
      </c>
      <c r="J21" s="288" t="s">
        <v>73</v>
      </c>
      <c r="K21" s="288" t="s">
        <v>45</v>
      </c>
    </row>
    <row r="22" spans="1:11" ht="72" customHeight="1" x14ac:dyDescent="0.25">
      <c r="A22" s="288"/>
      <c r="B22" s="288"/>
      <c r="C22" s="288"/>
      <c r="D22" s="288"/>
      <c r="E22" s="288"/>
      <c r="F22" s="4" t="s">
        <v>74</v>
      </c>
      <c r="G22" s="292"/>
      <c r="H22" s="288"/>
      <c r="I22" s="299"/>
      <c r="J22" s="288"/>
      <c r="K22" s="288"/>
    </row>
    <row r="23" spans="1:11" ht="63.75" customHeight="1" x14ac:dyDescent="0.25">
      <c r="A23" s="288"/>
      <c r="B23" s="288"/>
      <c r="C23" s="288"/>
      <c r="D23" s="288" t="s">
        <v>75</v>
      </c>
      <c r="E23" s="288" t="s">
        <v>75</v>
      </c>
      <c r="F23" s="6" t="s">
        <v>76</v>
      </c>
      <c r="G23" s="292"/>
      <c r="H23" s="288"/>
      <c r="I23" s="299"/>
      <c r="J23" s="288"/>
      <c r="K23" s="288"/>
    </row>
    <row r="24" spans="1:11" ht="72" x14ac:dyDescent="0.25">
      <c r="A24" s="288"/>
      <c r="B24" s="288"/>
      <c r="C24" s="288"/>
      <c r="D24" s="288"/>
      <c r="E24" s="288"/>
      <c r="F24" s="7" t="s">
        <v>77</v>
      </c>
      <c r="G24" s="292"/>
      <c r="H24" s="288"/>
      <c r="I24" s="299"/>
      <c r="J24" s="288"/>
      <c r="K24" s="288"/>
    </row>
    <row r="25" spans="1:11" ht="63.75" customHeight="1" x14ac:dyDescent="0.25">
      <c r="A25" s="288"/>
      <c r="B25" s="288"/>
      <c r="C25" s="288"/>
      <c r="D25" s="288" t="s">
        <v>78</v>
      </c>
      <c r="E25" s="288" t="s">
        <v>78</v>
      </c>
      <c r="F25" s="6" t="s">
        <v>79</v>
      </c>
      <c r="G25" s="292"/>
      <c r="H25" s="288"/>
      <c r="I25" s="299"/>
      <c r="J25" s="288"/>
      <c r="K25" s="288"/>
    </row>
    <row r="26" spans="1:11" ht="60" x14ac:dyDescent="0.25">
      <c r="A26" s="288"/>
      <c r="B26" s="288"/>
      <c r="C26" s="288"/>
      <c r="D26" s="288"/>
      <c r="E26" s="288"/>
      <c r="F26" s="7" t="s">
        <v>80</v>
      </c>
      <c r="G26" s="292"/>
      <c r="H26" s="288"/>
      <c r="I26" s="299"/>
      <c r="J26" s="288"/>
      <c r="K26" s="288"/>
    </row>
    <row r="27" spans="1:11" ht="72" x14ac:dyDescent="0.25">
      <c r="A27" s="288" t="s">
        <v>16</v>
      </c>
      <c r="B27" s="288" t="s">
        <v>81</v>
      </c>
      <c r="C27" s="288" t="s">
        <v>82</v>
      </c>
      <c r="D27" s="288" t="s">
        <v>83</v>
      </c>
      <c r="E27" s="288" t="s">
        <v>84</v>
      </c>
      <c r="F27" s="6" t="s">
        <v>85</v>
      </c>
      <c r="G27" s="292" t="s">
        <v>86</v>
      </c>
      <c r="H27" s="288" t="s">
        <v>87</v>
      </c>
      <c r="I27" s="299">
        <v>751945</v>
      </c>
      <c r="J27" s="288" t="s">
        <v>88</v>
      </c>
      <c r="K27" s="288" t="s">
        <v>89</v>
      </c>
    </row>
    <row r="28" spans="1:11" ht="84" x14ac:dyDescent="0.25">
      <c r="A28" s="288"/>
      <c r="B28" s="288"/>
      <c r="C28" s="288"/>
      <c r="D28" s="288"/>
      <c r="E28" s="288"/>
      <c r="F28" s="7" t="s">
        <v>90</v>
      </c>
      <c r="G28" s="292"/>
      <c r="H28" s="288"/>
      <c r="I28" s="299"/>
      <c r="J28" s="288"/>
      <c r="K28" s="288"/>
    </row>
    <row r="29" spans="1:11" ht="87" customHeight="1" x14ac:dyDescent="0.25">
      <c r="A29" s="288"/>
      <c r="B29" s="288" t="s">
        <v>91</v>
      </c>
      <c r="C29" s="288"/>
      <c r="D29" s="288" t="s">
        <v>92</v>
      </c>
      <c r="E29" s="288" t="s">
        <v>93</v>
      </c>
      <c r="F29" s="6" t="s">
        <v>94</v>
      </c>
      <c r="G29" s="292"/>
      <c r="H29" s="288"/>
      <c r="I29" s="299"/>
      <c r="J29" s="288"/>
      <c r="K29" s="288"/>
    </row>
    <row r="30" spans="1:11" ht="75" customHeight="1" x14ac:dyDescent="0.25">
      <c r="A30" s="288"/>
      <c r="B30" s="288"/>
      <c r="C30" s="288"/>
      <c r="D30" s="288"/>
      <c r="E30" s="288"/>
      <c r="F30" s="7" t="s">
        <v>95</v>
      </c>
      <c r="G30" s="292"/>
      <c r="H30" s="288"/>
      <c r="I30" s="299"/>
      <c r="J30" s="288"/>
      <c r="K30" s="288"/>
    </row>
    <row r="31" spans="1:11" ht="73.5" customHeight="1" x14ac:dyDescent="0.25">
      <c r="A31" s="288"/>
      <c r="B31" s="288" t="s">
        <v>96</v>
      </c>
      <c r="C31" s="288"/>
      <c r="D31" s="288" t="s">
        <v>97</v>
      </c>
      <c r="E31" s="288" t="s">
        <v>98</v>
      </c>
      <c r="F31" s="6" t="s">
        <v>99</v>
      </c>
      <c r="G31" s="292"/>
      <c r="H31" s="288"/>
      <c r="I31" s="299"/>
      <c r="J31" s="288"/>
      <c r="K31" s="288"/>
    </row>
    <row r="32" spans="1:11" ht="73.5" customHeight="1" x14ac:dyDescent="0.25">
      <c r="A32" s="288"/>
      <c r="B32" s="288"/>
      <c r="C32" s="288"/>
      <c r="D32" s="288"/>
      <c r="E32" s="288"/>
      <c r="F32" s="7" t="s">
        <v>100</v>
      </c>
      <c r="G32" s="292"/>
      <c r="H32" s="288"/>
      <c r="I32" s="299"/>
      <c r="J32" s="288"/>
      <c r="K32" s="288"/>
    </row>
    <row r="33" spans="1:11" ht="108" customHeight="1" x14ac:dyDescent="0.25">
      <c r="A33" s="288" t="s">
        <v>16</v>
      </c>
      <c r="B33" s="288" t="s">
        <v>101</v>
      </c>
      <c r="C33" s="288" t="s">
        <v>102</v>
      </c>
      <c r="D33" s="288" t="s">
        <v>103</v>
      </c>
      <c r="E33" s="288" t="s">
        <v>104</v>
      </c>
      <c r="F33" s="289" t="s">
        <v>105</v>
      </c>
      <c r="G33" s="292" t="s">
        <v>106</v>
      </c>
      <c r="H33" s="288" t="s">
        <v>107</v>
      </c>
      <c r="I33" s="299">
        <v>240000</v>
      </c>
      <c r="J33" s="288" t="s">
        <v>108</v>
      </c>
      <c r="K33" s="288" t="s">
        <v>109</v>
      </c>
    </row>
    <row r="34" spans="1:11" x14ac:dyDescent="0.25">
      <c r="A34" s="288"/>
      <c r="B34" s="288"/>
      <c r="C34" s="288"/>
      <c r="D34" s="288"/>
      <c r="E34" s="288"/>
      <c r="F34" s="291"/>
      <c r="G34" s="292"/>
      <c r="H34" s="288"/>
      <c r="I34" s="299"/>
      <c r="J34" s="288"/>
      <c r="K34" s="288"/>
    </row>
    <row r="35" spans="1:11" x14ac:dyDescent="0.25">
      <c r="A35" s="288"/>
      <c r="B35" s="360" t="s">
        <v>110</v>
      </c>
      <c r="C35" s="288"/>
      <c r="D35" s="288" t="s">
        <v>111</v>
      </c>
      <c r="E35" s="359" t="s">
        <v>112</v>
      </c>
      <c r="F35" s="289" t="s">
        <v>113</v>
      </c>
      <c r="G35" s="292"/>
      <c r="H35" s="288"/>
      <c r="I35" s="299"/>
      <c r="J35" s="288"/>
      <c r="K35" s="288"/>
    </row>
    <row r="36" spans="1:11" x14ac:dyDescent="0.25">
      <c r="A36" s="288"/>
      <c r="B36" s="360"/>
      <c r="C36" s="288"/>
      <c r="D36" s="288"/>
      <c r="E36" s="359"/>
      <c r="F36" s="291"/>
      <c r="G36" s="292"/>
      <c r="H36" s="288"/>
      <c r="I36" s="299"/>
      <c r="J36" s="288"/>
      <c r="K36" s="288"/>
    </row>
    <row r="37" spans="1:11" ht="84" x14ac:dyDescent="0.25">
      <c r="A37" s="288"/>
      <c r="B37" s="288" t="s">
        <v>114</v>
      </c>
      <c r="C37" s="288"/>
      <c r="D37" s="288" t="s">
        <v>115</v>
      </c>
      <c r="E37" s="288" t="s">
        <v>116</v>
      </c>
      <c r="F37" s="6" t="s">
        <v>117</v>
      </c>
      <c r="G37" s="292"/>
      <c r="H37" s="288"/>
      <c r="I37" s="299"/>
      <c r="J37" s="288"/>
      <c r="K37" s="288"/>
    </row>
    <row r="38" spans="1:11" ht="84" x14ac:dyDescent="0.25">
      <c r="A38" s="288"/>
      <c r="B38" s="288"/>
      <c r="C38" s="288"/>
      <c r="D38" s="288"/>
      <c r="E38" s="288"/>
      <c r="F38" s="7" t="s">
        <v>118</v>
      </c>
      <c r="G38" s="292"/>
      <c r="H38" s="288"/>
      <c r="I38" s="299"/>
      <c r="J38" s="288"/>
      <c r="K38" s="288"/>
    </row>
    <row r="39" spans="1:11" ht="72" x14ac:dyDescent="0.25">
      <c r="A39" s="288"/>
      <c r="B39" s="288" t="s">
        <v>119</v>
      </c>
      <c r="C39" s="288"/>
      <c r="D39" s="288" t="s">
        <v>120</v>
      </c>
      <c r="E39" s="288" t="s">
        <v>121</v>
      </c>
      <c r="F39" s="6" t="s">
        <v>122</v>
      </c>
      <c r="G39" s="292"/>
      <c r="H39" s="288"/>
      <c r="I39" s="299"/>
      <c r="J39" s="288"/>
      <c r="K39" s="288"/>
    </row>
    <row r="40" spans="1:11" ht="60" x14ac:dyDescent="0.25">
      <c r="A40" s="288"/>
      <c r="B40" s="288"/>
      <c r="C40" s="288"/>
      <c r="D40" s="288"/>
      <c r="E40" s="288"/>
      <c r="F40" s="7" t="s">
        <v>123</v>
      </c>
      <c r="G40" s="292"/>
      <c r="H40" s="288"/>
      <c r="I40" s="299"/>
      <c r="J40" s="288"/>
      <c r="K40" s="288"/>
    </row>
    <row r="41" spans="1:11" ht="84" x14ac:dyDescent="0.25">
      <c r="A41" s="288"/>
      <c r="B41" s="288" t="s">
        <v>124</v>
      </c>
      <c r="C41" s="288"/>
      <c r="D41" s="288" t="s">
        <v>125</v>
      </c>
      <c r="E41" s="288" t="s">
        <v>126</v>
      </c>
      <c r="F41" s="6" t="s">
        <v>127</v>
      </c>
      <c r="G41" s="292"/>
      <c r="H41" s="288"/>
      <c r="I41" s="299"/>
      <c r="J41" s="288"/>
      <c r="K41" s="288"/>
    </row>
    <row r="42" spans="1:11" ht="72" x14ac:dyDescent="0.25">
      <c r="A42" s="288"/>
      <c r="B42" s="288"/>
      <c r="C42" s="288"/>
      <c r="D42" s="288"/>
      <c r="E42" s="288"/>
      <c r="F42" s="7" t="s">
        <v>128</v>
      </c>
      <c r="G42" s="292"/>
      <c r="H42" s="288"/>
      <c r="I42" s="299"/>
      <c r="J42" s="288"/>
      <c r="K42" s="288"/>
    </row>
    <row r="43" spans="1:11" ht="74.25" customHeight="1" x14ac:dyDescent="0.25">
      <c r="A43" s="288" t="s">
        <v>16</v>
      </c>
      <c r="B43" s="288" t="s">
        <v>129</v>
      </c>
      <c r="C43" s="288" t="s">
        <v>130</v>
      </c>
      <c r="D43" s="288" t="s">
        <v>131</v>
      </c>
      <c r="E43" s="288" t="s">
        <v>131</v>
      </c>
      <c r="F43" s="289" t="s">
        <v>132</v>
      </c>
      <c r="G43" s="302" t="s">
        <v>133</v>
      </c>
      <c r="H43" s="289" t="s">
        <v>134</v>
      </c>
      <c r="I43" s="305">
        <v>20000</v>
      </c>
      <c r="J43" s="289" t="s">
        <v>135</v>
      </c>
      <c r="K43" s="289" t="s">
        <v>45</v>
      </c>
    </row>
    <row r="44" spans="1:11" ht="69" customHeight="1" x14ac:dyDescent="0.25">
      <c r="A44" s="288"/>
      <c r="B44" s="288"/>
      <c r="C44" s="288"/>
      <c r="D44" s="288"/>
      <c r="E44" s="288"/>
      <c r="F44" s="291"/>
      <c r="G44" s="303"/>
      <c r="H44" s="290"/>
      <c r="I44" s="306"/>
      <c r="J44" s="290"/>
      <c r="K44" s="290"/>
    </row>
    <row r="45" spans="1:11" ht="91.5" customHeight="1" x14ac:dyDescent="0.25">
      <c r="A45" s="288"/>
      <c r="B45" s="288" t="s">
        <v>136</v>
      </c>
      <c r="C45" s="288"/>
      <c r="D45" s="361" t="s">
        <v>137</v>
      </c>
      <c r="E45" s="361" t="s">
        <v>138</v>
      </c>
      <c r="F45" s="6" t="s">
        <v>139</v>
      </c>
      <c r="G45" s="303"/>
      <c r="H45" s="290"/>
      <c r="I45" s="306"/>
      <c r="J45" s="290"/>
      <c r="K45" s="290"/>
    </row>
    <row r="46" spans="1:11" ht="108" x14ac:dyDescent="0.25">
      <c r="A46" s="288"/>
      <c r="B46" s="288"/>
      <c r="C46" s="288"/>
      <c r="D46" s="361"/>
      <c r="E46" s="361"/>
      <c r="F46" s="7" t="s">
        <v>140</v>
      </c>
      <c r="G46" s="303"/>
      <c r="H46" s="290"/>
      <c r="I46" s="306"/>
      <c r="J46" s="290"/>
      <c r="K46" s="290"/>
    </row>
    <row r="47" spans="1:11" ht="60" x14ac:dyDescent="0.25">
      <c r="A47" s="288"/>
      <c r="B47" s="288" t="s">
        <v>141</v>
      </c>
      <c r="C47" s="288"/>
      <c r="D47" s="361" t="s">
        <v>142</v>
      </c>
      <c r="E47" s="361" t="s">
        <v>143</v>
      </c>
      <c r="F47" s="6" t="s">
        <v>144</v>
      </c>
      <c r="G47" s="303"/>
      <c r="H47" s="290"/>
      <c r="I47" s="306"/>
      <c r="J47" s="290"/>
      <c r="K47" s="290"/>
    </row>
    <row r="48" spans="1:11" ht="60" x14ac:dyDescent="0.25">
      <c r="A48" s="288"/>
      <c r="B48" s="288"/>
      <c r="C48" s="288"/>
      <c r="D48" s="361"/>
      <c r="E48" s="361"/>
      <c r="F48" s="7" t="s">
        <v>145</v>
      </c>
      <c r="G48" s="304"/>
      <c r="H48" s="291"/>
      <c r="I48" s="307"/>
      <c r="J48" s="291"/>
      <c r="K48" s="291"/>
    </row>
    <row r="49" spans="1:11" ht="75" customHeight="1" x14ac:dyDescent="0.25">
      <c r="A49" s="288" t="s">
        <v>16</v>
      </c>
      <c r="B49" s="288" t="s">
        <v>146</v>
      </c>
      <c r="C49" s="288" t="s">
        <v>147</v>
      </c>
      <c r="D49" s="288" t="s">
        <v>148</v>
      </c>
      <c r="E49" s="288" t="s">
        <v>149</v>
      </c>
      <c r="F49" s="4" t="s">
        <v>150</v>
      </c>
      <c r="G49" s="292" t="s">
        <v>151</v>
      </c>
      <c r="H49" s="288" t="s">
        <v>152</v>
      </c>
      <c r="I49" s="299">
        <v>20000</v>
      </c>
      <c r="J49" s="288" t="s">
        <v>135</v>
      </c>
      <c r="K49" s="288" t="s">
        <v>109</v>
      </c>
    </row>
    <row r="50" spans="1:11" ht="65.25" customHeight="1" x14ac:dyDescent="0.25">
      <c r="A50" s="288"/>
      <c r="B50" s="288"/>
      <c r="C50" s="288"/>
      <c r="D50" s="288"/>
      <c r="E50" s="288"/>
      <c r="F50" s="4" t="s">
        <v>153</v>
      </c>
      <c r="G50" s="292"/>
      <c r="H50" s="288"/>
      <c r="I50" s="299"/>
      <c r="J50" s="288"/>
      <c r="K50" s="288"/>
    </row>
    <row r="51" spans="1:11" ht="63.75" customHeight="1" x14ac:dyDescent="0.25">
      <c r="A51" s="288"/>
      <c r="B51" s="288" t="s">
        <v>154</v>
      </c>
      <c r="C51" s="288"/>
      <c r="D51" s="288" t="s">
        <v>155</v>
      </c>
      <c r="E51" s="288" t="s">
        <v>155</v>
      </c>
      <c r="F51" s="8" t="s">
        <v>156</v>
      </c>
      <c r="G51" s="292"/>
      <c r="H51" s="288"/>
      <c r="I51" s="299"/>
      <c r="J51" s="288"/>
      <c r="K51" s="288"/>
    </row>
    <row r="52" spans="1:11" ht="84" x14ac:dyDescent="0.25">
      <c r="A52" s="288"/>
      <c r="B52" s="288"/>
      <c r="C52" s="288"/>
      <c r="D52" s="288"/>
      <c r="E52" s="288"/>
      <c r="F52" s="9" t="s">
        <v>157</v>
      </c>
      <c r="G52" s="292"/>
      <c r="H52" s="288"/>
      <c r="I52" s="299"/>
      <c r="J52" s="288"/>
      <c r="K52" s="288"/>
    </row>
    <row r="53" spans="1:11" ht="48" x14ac:dyDescent="0.25">
      <c r="A53" s="288"/>
      <c r="B53" s="288" t="s">
        <v>158</v>
      </c>
      <c r="C53" s="288"/>
      <c r="D53" s="288" t="s">
        <v>159</v>
      </c>
      <c r="E53" s="288" t="s">
        <v>159</v>
      </c>
      <c r="F53" s="10" t="s">
        <v>160</v>
      </c>
      <c r="G53" s="292"/>
      <c r="H53" s="288"/>
      <c r="I53" s="299"/>
      <c r="J53" s="288"/>
      <c r="K53" s="288"/>
    </row>
    <row r="54" spans="1:11" ht="60" x14ac:dyDescent="0.25">
      <c r="A54" s="288"/>
      <c r="B54" s="288"/>
      <c r="C54" s="288"/>
      <c r="D54" s="288"/>
      <c r="E54" s="288"/>
      <c r="F54" s="11" t="s">
        <v>161</v>
      </c>
      <c r="G54" s="292"/>
      <c r="H54" s="288"/>
      <c r="I54" s="299"/>
      <c r="J54" s="288"/>
      <c r="K54" s="288"/>
    </row>
    <row r="55" spans="1:11" ht="77.25" customHeight="1" x14ac:dyDescent="0.25">
      <c r="A55" s="288" t="s">
        <v>16</v>
      </c>
      <c r="B55" s="288" t="s">
        <v>162</v>
      </c>
      <c r="C55" s="288" t="s">
        <v>163</v>
      </c>
      <c r="D55" s="288" t="s">
        <v>164</v>
      </c>
      <c r="E55" s="288" t="s">
        <v>165</v>
      </c>
      <c r="F55" s="6" t="s">
        <v>166</v>
      </c>
      <c r="G55" s="292" t="s">
        <v>167</v>
      </c>
      <c r="H55" s="288" t="s">
        <v>168</v>
      </c>
      <c r="I55" s="299">
        <v>5000</v>
      </c>
      <c r="J55" s="288" t="s">
        <v>169</v>
      </c>
      <c r="K55" s="289" t="s">
        <v>170</v>
      </c>
    </row>
    <row r="56" spans="1:11" ht="72" x14ac:dyDescent="0.25">
      <c r="A56" s="288"/>
      <c r="B56" s="288"/>
      <c r="C56" s="288"/>
      <c r="D56" s="288"/>
      <c r="E56" s="288"/>
      <c r="F56" s="7" t="s">
        <v>171</v>
      </c>
      <c r="G56" s="292"/>
      <c r="H56" s="288"/>
      <c r="I56" s="299"/>
      <c r="J56" s="288"/>
      <c r="K56" s="290"/>
    </row>
    <row r="57" spans="1:11" ht="84" x14ac:dyDescent="0.25">
      <c r="A57" s="288"/>
      <c r="B57" s="288" t="s">
        <v>172</v>
      </c>
      <c r="C57" s="288"/>
      <c r="D57" s="288" t="s">
        <v>173</v>
      </c>
      <c r="E57" s="288" t="s">
        <v>173</v>
      </c>
      <c r="F57" s="5" t="s">
        <v>174</v>
      </c>
      <c r="G57" s="292"/>
      <c r="H57" s="288"/>
      <c r="I57" s="299"/>
      <c r="J57" s="288"/>
      <c r="K57" s="290"/>
    </row>
    <row r="58" spans="1:11" ht="84" x14ac:dyDescent="0.25">
      <c r="A58" s="288"/>
      <c r="B58" s="288"/>
      <c r="C58" s="288"/>
      <c r="D58" s="288"/>
      <c r="E58" s="288"/>
      <c r="F58" s="5" t="s">
        <v>175</v>
      </c>
      <c r="G58" s="292"/>
      <c r="H58" s="288"/>
      <c r="I58" s="299"/>
      <c r="J58" s="288"/>
      <c r="K58" s="291"/>
    </row>
    <row r="59" spans="1:11" ht="102" customHeight="1" x14ac:dyDescent="0.25">
      <c r="A59" s="288"/>
      <c r="B59" s="289" t="s">
        <v>176</v>
      </c>
      <c r="C59" s="288"/>
      <c r="D59" s="289" t="s">
        <v>177</v>
      </c>
      <c r="E59" s="289" t="s">
        <v>178</v>
      </c>
      <c r="F59" s="8" t="s">
        <v>179</v>
      </c>
      <c r="G59" s="292"/>
      <c r="H59" s="288" t="s">
        <v>180</v>
      </c>
      <c r="I59" s="299"/>
      <c r="J59" s="288" t="s">
        <v>181</v>
      </c>
      <c r="K59" s="288"/>
    </row>
    <row r="60" spans="1:11" ht="96" x14ac:dyDescent="0.25">
      <c r="A60" s="288"/>
      <c r="B60" s="291"/>
      <c r="C60" s="288"/>
      <c r="D60" s="291"/>
      <c r="E60" s="291"/>
      <c r="F60" s="9" t="s">
        <v>182</v>
      </c>
      <c r="G60" s="292"/>
      <c r="H60" s="288"/>
      <c r="I60" s="299"/>
      <c r="J60" s="288"/>
      <c r="K60" s="288"/>
    </row>
    <row r="61" spans="1:11" ht="114.75" customHeight="1" x14ac:dyDescent="0.25">
      <c r="A61" s="288"/>
      <c r="B61" s="288" t="s">
        <v>183</v>
      </c>
      <c r="C61" s="288"/>
      <c r="D61" s="288" t="s">
        <v>184</v>
      </c>
      <c r="E61" s="288" t="s">
        <v>184</v>
      </c>
      <c r="F61" s="4" t="s">
        <v>185</v>
      </c>
      <c r="G61" s="292"/>
      <c r="H61" s="288" t="s">
        <v>186</v>
      </c>
      <c r="I61" s="299">
        <v>400000</v>
      </c>
      <c r="J61" s="288" t="s">
        <v>187</v>
      </c>
      <c r="K61" s="288" t="s">
        <v>188</v>
      </c>
    </row>
    <row r="62" spans="1:11" ht="60" x14ac:dyDescent="0.25">
      <c r="A62" s="288"/>
      <c r="B62" s="288"/>
      <c r="C62" s="288"/>
      <c r="D62" s="288"/>
      <c r="E62" s="288"/>
      <c r="F62" s="4" t="s">
        <v>189</v>
      </c>
      <c r="G62" s="292"/>
      <c r="H62" s="288"/>
      <c r="I62" s="299"/>
      <c r="J62" s="288"/>
      <c r="K62" s="288"/>
    </row>
    <row r="63" spans="1:11" ht="81" customHeight="1" x14ac:dyDescent="0.25">
      <c r="A63" s="288"/>
      <c r="B63" s="288" t="s">
        <v>190</v>
      </c>
      <c r="C63" s="288"/>
      <c r="D63" s="288" t="s">
        <v>191</v>
      </c>
      <c r="E63" s="288" t="s">
        <v>192</v>
      </c>
      <c r="F63" s="6" t="s">
        <v>193</v>
      </c>
      <c r="G63" s="292"/>
      <c r="H63" s="288"/>
      <c r="I63" s="299"/>
      <c r="J63" s="288"/>
      <c r="K63" s="288"/>
    </row>
    <row r="64" spans="1:11" ht="70.5" customHeight="1" x14ac:dyDescent="0.25">
      <c r="A64" s="288"/>
      <c r="B64" s="288"/>
      <c r="C64" s="288"/>
      <c r="D64" s="288"/>
      <c r="E64" s="288"/>
      <c r="F64" s="7" t="s">
        <v>194</v>
      </c>
      <c r="G64" s="292"/>
      <c r="H64" s="288"/>
      <c r="I64" s="299"/>
      <c r="J64" s="288"/>
      <c r="K64" s="288"/>
    </row>
    <row r="65" spans="1:11" ht="84" x14ac:dyDescent="0.25">
      <c r="A65" s="288"/>
      <c r="B65" s="288" t="s">
        <v>195</v>
      </c>
      <c r="C65" s="288"/>
      <c r="D65" s="288" t="s">
        <v>196</v>
      </c>
      <c r="E65" s="288" t="s">
        <v>197</v>
      </c>
      <c r="F65" s="4" t="s">
        <v>198</v>
      </c>
      <c r="G65" s="292"/>
      <c r="H65" s="288"/>
      <c r="I65" s="299"/>
      <c r="J65" s="288"/>
      <c r="K65" s="288"/>
    </row>
    <row r="66" spans="1:11" ht="84" x14ac:dyDescent="0.25">
      <c r="A66" s="288"/>
      <c r="B66" s="288"/>
      <c r="C66" s="288"/>
      <c r="D66" s="288"/>
      <c r="E66" s="288"/>
      <c r="F66" s="4" t="s">
        <v>199</v>
      </c>
      <c r="G66" s="292"/>
      <c r="H66" s="288"/>
      <c r="I66" s="299"/>
      <c r="J66" s="288"/>
      <c r="K66" s="288"/>
    </row>
    <row r="67" spans="1:11" ht="120" x14ac:dyDescent="0.25">
      <c r="A67" s="288"/>
      <c r="B67" s="288" t="s">
        <v>200</v>
      </c>
      <c r="C67" s="288"/>
      <c r="D67" s="288" t="s">
        <v>201</v>
      </c>
      <c r="E67" s="288" t="s">
        <v>201</v>
      </c>
      <c r="F67" s="8" t="s">
        <v>202</v>
      </c>
      <c r="G67" s="292"/>
      <c r="H67" s="288"/>
      <c r="I67" s="299"/>
      <c r="J67" s="288"/>
      <c r="K67" s="288"/>
    </row>
    <row r="68" spans="1:11" ht="120" x14ac:dyDescent="0.25">
      <c r="A68" s="288"/>
      <c r="B68" s="288"/>
      <c r="C68" s="288"/>
      <c r="D68" s="288"/>
      <c r="E68" s="288"/>
      <c r="F68" s="9" t="s">
        <v>203</v>
      </c>
      <c r="G68" s="292"/>
      <c r="H68" s="288"/>
      <c r="I68" s="299"/>
      <c r="J68" s="288"/>
      <c r="K68" s="288"/>
    </row>
    <row r="69" spans="1:11" ht="72" x14ac:dyDescent="0.25">
      <c r="A69" s="288"/>
      <c r="B69" s="288" t="s">
        <v>204</v>
      </c>
      <c r="C69" s="288"/>
      <c r="D69" s="288" t="s">
        <v>205</v>
      </c>
      <c r="E69" s="288" t="s">
        <v>205</v>
      </c>
      <c r="F69" s="5" t="s">
        <v>206</v>
      </c>
      <c r="G69" s="292"/>
      <c r="H69" s="288"/>
      <c r="I69" s="299"/>
      <c r="J69" s="288"/>
      <c r="K69" s="288"/>
    </row>
    <row r="70" spans="1:11" ht="75.75" customHeight="1" x14ac:dyDescent="0.25">
      <c r="A70" s="288"/>
      <c r="B70" s="288"/>
      <c r="C70" s="288"/>
      <c r="D70" s="288"/>
      <c r="E70" s="288"/>
      <c r="F70" s="5" t="s">
        <v>207</v>
      </c>
      <c r="G70" s="292"/>
      <c r="H70" s="288"/>
      <c r="I70" s="299"/>
      <c r="J70" s="288"/>
      <c r="K70" s="288"/>
    </row>
    <row r="71" spans="1:11" ht="87.75" customHeight="1" x14ac:dyDescent="0.25">
      <c r="A71" s="288"/>
      <c r="B71" s="288" t="s">
        <v>208</v>
      </c>
      <c r="C71" s="288"/>
      <c r="D71" s="288" t="s">
        <v>209</v>
      </c>
      <c r="E71" s="288" t="s">
        <v>209</v>
      </c>
      <c r="F71" s="8" t="s">
        <v>210</v>
      </c>
      <c r="G71" s="292"/>
      <c r="H71" s="288"/>
      <c r="I71" s="299"/>
      <c r="J71" s="288"/>
      <c r="K71" s="288"/>
    </row>
    <row r="72" spans="1:11" ht="84" customHeight="1" x14ac:dyDescent="0.25">
      <c r="A72" s="288"/>
      <c r="B72" s="288"/>
      <c r="C72" s="288"/>
      <c r="D72" s="288"/>
      <c r="E72" s="288"/>
      <c r="F72" s="9" t="s">
        <v>211</v>
      </c>
      <c r="G72" s="292"/>
      <c r="H72" s="288"/>
      <c r="I72" s="299"/>
      <c r="J72" s="288"/>
      <c r="K72" s="288"/>
    </row>
    <row r="73" spans="1:11" ht="84" x14ac:dyDescent="0.25">
      <c r="A73" s="288"/>
      <c r="B73" s="288"/>
      <c r="C73" s="288"/>
      <c r="D73" s="288" t="s">
        <v>212</v>
      </c>
      <c r="E73" s="288" t="s">
        <v>213</v>
      </c>
      <c r="F73" s="5" t="s">
        <v>214</v>
      </c>
      <c r="G73" s="292"/>
      <c r="H73" s="288"/>
      <c r="I73" s="299"/>
      <c r="J73" s="288"/>
      <c r="K73" s="288"/>
    </row>
    <row r="74" spans="1:11" ht="69.75" customHeight="1" x14ac:dyDescent="0.25">
      <c r="A74" s="288"/>
      <c r="B74" s="288"/>
      <c r="C74" s="288"/>
      <c r="D74" s="288"/>
      <c r="E74" s="288"/>
      <c r="F74" s="5" t="s">
        <v>215</v>
      </c>
      <c r="G74" s="292"/>
      <c r="H74" s="288"/>
      <c r="I74" s="299"/>
      <c r="J74" s="288"/>
      <c r="K74" s="288"/>
    </row>
    <row r="75" spans="1:11" ht="78" customHeight="1" x14ac:dyDescent="0.25">
      <c r="A75" s="288" t="s">
        <v>16</v>
      </c>
      <c r="B75" s="288" t="s">
        <v>216</v>
      </c>
      <c r="C75" s="288" t="s">
        <v>217</v>
      </c>
      <c r="D75" s="288" t="s">
        <v>218</v>
      </c>
      <c r="E75" s="288" t="s">
        <v>218</v>
      </c>
      <c r="F75" s="5" t="s">
        <v>219</v>
      </c>
      <c r="G75" s="292" t="s">
        <v>220</v>
      </c>
      <c r="H75" s="288" t="s">
        <v>221</v>
      </c>
      <c r="I75" s="299">
        <v>35000</v>
      </c>
      <c r="J75" s="288" t="s">
        <v>222</v>
      </c>
      <c r="K75" s="289" t="s">
        <v>223</v>
      </c>
    </row>
    <row r="76" spans="1:11" ht="78.75" customHeight="1" x14ac:dyDescent="0.25">
      <c r="A76" s="288"/>
      <c r="B76" s="288"/>
      <c r="C76" s="288"/>
      <c r="D76" s="288"/>
      <c r="E76" s="288"/>
      <c r="F76" s="5" t="s">
        <v>224</v>
      </c>
      <c r="G76" s="292"/>
      <c r="H76" s="288"/>
      <c r="I76" s="299"/>
      <c r="J76" s="288"/>
      <c r="K76" s="290"/>
    </row>
    <row r="77" spans="1:11" ht="75" customHeight="1" x14ac:dyDescent="0.25">
      <c r="A77" s="288"/>
      <c r="B77" s="288" t="s">
        <v>225</v>
      </c>
      <c r="C77" s="288"/>
      <c r="D77" s="288" t="s">
        <v>226</v>
      </c>
      <c r="E77" s="288" t="s">
        <v>227</v>
      </c>
      <c r="F77" s="8" t="s">
        <v>228</v>
      </c>
      <c r="G77" s="292"/>
      <c r="H77" s="288"/>
      <c r="I77" s="299"/>
      <c r="J77" s="288"/>
      <c r="K77" s="290"/>
    </row>
    <row r="78" spans="1:11" ht="79.5" customHeight="1" x14ac:dyDescent="0.25">
      <c r="A78" s="288"/>
      <c r="B78" s="288"/>
      <c r="C78" s="288"/>
      <c r="D78" s="288"/>
      <c r="E78" s="288"/>
      <c r="F78" s="9" t="s">
        <v>229</v>
      </c>
      <c r="G78" s="292"/>
      <c r="H78" s="288"/>
      <c r="I78" s="299"/>
      <c r="J78" s="288"/>
      <c r="K78" s="290"/>
    </row>
    <row r="79" spans="1:11" ht="82.5" customHeight="1" x14ac:dyDescent="0.25">
      <c r="A79" s="288"/>
      <c r="B79" s="288" t="s">
        <v>230</v>
      </c>
      <c r="C79" s="288"/>
      <c r="D79" s="288" t="s">
        <v>231</v>
      </c>
      <c r="E79" s="288" t="s">
        <v>231</v>
      </c>
      <c r="F79" s="5" t="s">
        <v>232</v>
      </c>
      <c r="G79" s="292"/>
      <c r="H79" s="288"/>
      <c r="I79" s="299"/>
      <c r="J79" s="288"/>
      <c r="K79" s="290"/>
    </row>
    <row r="80" spans="1:11" ht="83.25" customHeight="1" x14ac:dyDescent="0.25">
      <c r="A80" s="288"/>
      <c r="B80" s="288"/>
      <c r="C80" s="288"/>
      <c r="D80" s="288"/>
      <c r="E80" s="288"/>
      <c r="F80" s="5" t="s">
        <v>233</v>
      </c>
      <c r="G80" s="292"/>
      <c r="H80" s="288"/>
      <c r="I80" s="299"/>
      <c r="J80" s="288"/>
      <c r="K80" s="290"/>
    </row>
    <row r="81" spans="1:11" ht="96" customHeight="1" x14ac:dyDescent="0.25">
      <c r="A81" s="288"/>
      <c r="B81" s="288" t="s">
        <v>234</v>
      </c>
      <c r="C81" s="288"/>
      <c r="D81" s="288" t="s">
        <v>235</v>
      </c>
      <c r="E81" s="288" t="s">
        <v>235</v>
      </c>
      <c r="F81" s="5" t="s">
        <v>236</v>
      </c>
      <c r="G81" s="292"/>
      <c r="H81" s="288"/>
      <c r="I81" s="299"/>
      <c r="J81" s="288"/>
      <c r="K81" s="291"/>
    </row>
    <row r="82" spans="1:11" ht="96" x14ac:dyDescent="0.25">
      <c r="A82" s="288"/>
      <c r="B82" s="288"/>
      <c r="C82" s="288"/>
      <c r="D82" s="288"/>
      <c r="E82" s="288"/>
      <c r="F82" s="5" t="s">
        <v>237</v>
      </c>
      <c r="G82" s="292"/>
      <c r="H82" s="288" t="s">
        <v>238</v>
      </c>
      <c r="I82" s="299"/>
      <c r="J82" s="288" t="s">
        <v>222</v>
      </c>
      <c r="K82" s="289" t="s">
        <v>239</v>
      </c>
    </row>
    <row r="83" spans="1:11" ht="72" x14ac:dyDescent="0.25">
      <c r="A83" s="288"/>
      <c r="B83" s="288" t="s">
        <v>240</v>
      </c>
      <c r="C83" s="288"/>
      <c r="D83" s="288" t="s">
        <v>241</v>
      </c>
      <c r="E83" s="288" t="s">
        <v>241</v>
      </c>
      <c r="F83" s="8" t="s">
        <v>242</v>
      </c>
      <c r="G83" s="292"/>
      <c r="H83" s="288"/>
      <c r="I83" s="299"/>
      <c r="J83" s="288"/>
      <c r="K83" s="290"/>
    </row>
    <row r="84" spans="1:11" ht="72" x14ac:dyDescent="0.25">
      <c r="A84" s="288"/>
      <c r="B84" s="288"/>
      <c r="C84" s="288"/>
      <c r="D84" s="288"/>
      <c r="E84" s="288"/>
      <c r="F84" s="9" t="s">
        <v>243</v>
      </c>
      <c r="G84" s="292"/>
      <c r="H84" s="288"/>
      <c r="I84" s="299"/>
      <c r="J84" s="288"/>
      <c r="K84" s="291"/>
    </row>
    <row r="85" spans="1:11" ht="118.5" customHeight="1" x14ac:dyDescent="0.25">
      <c r="A85" s="288" t="s">
        <v>16</v>
      </c>
      <c r="B85" s="288" t="s">
        <v>244</v>
      </c>
      <c r="C85" s="288" t="s">
        <v>245</v>
      </c>
      <c r="D85" s="288" t="s">
        <v>246</v>
      </c>
      <c r="E85" s="288" t="s">
        <v>246</v>
      </c>
      <c r="F85" s="5" t="s">
        <v>247</v>
      </c>
      <c r="G85" s="292" t="s">
        <v>248</v>
      </c>
      <c r="H85" s="288" t="s">
        <v>249</v>
      </c>
      <c r="I85" s="299">
        <v>128000</v>
      </c>
      <c r="J85" s="288" t="s">
        <v>250</v>
      </c>
      <c r="K85" s="289" t="s">
        <v>25</v>
      </c>
    </row>
    <row r="86" spans="1:11" ht="120" x14ac:dyDescent="0.25">
      <c r="A86" s="288"/>
      <c r="B86" s="288"/>
      <c r="C86" s="288"/>
      <c r="D86" s="288"/>
      <c r="E86" s="288"/>
      <c r="F86" s="5" t="s">
        <v>251</v>
      </c>
      <c r="G86" s="292"/>
      <c r="H86" s="288"/>
      <c r="I86" s="299"/>
      <c r="J86" s="288"/>
      <c r="K86" s="290"/>
    </row>
    <row r="87" spans="1:11" ht="85.5" customHeight="1" x14ac:dyDescent="0.25">
      <c r="A87" s="288"/>
      <c r="B87" s="288" t="s">
        <v>252</v>
      </c>
      <c r="C87" s="288"/>
      <c r="D87" s="288" t="s">
        <v>253</v>
      </c>
      <c r="E87" s="288" t="s">
        <v>253</v>
      </c>
      <c r="F87" s="5" t="s">
        <v>254</v>
      </c>
      <c r="G87" s="292"/>
      <c r="H87" s="288"/>
      <c r="I87" s="299"/>
      <c r="J87" s="288"/>
      <c r="K87" s="290"/>
    </row>
    <row r="88" spans="1:11" ht="63.75" customHeight="1" x14ac:dyDescent="0.25">
      <c r="A88" s="288"/>
      <c r="B88" s="288"/>
      <c r="C88" s="288"/>
      <c r="D88" s="288"/>
      <c r="E88" s="288"/>
      <c r="F88" s="5" t="s">
        <v>255</v>
      </c>
      <c r="G88" s="292"/>
      <c r="H88" s="288"/>
      <c r="I88" s="299"/>
      <c r="J88" s="288"/>
      <c r="K88" s="290"/>
    </row>
    <row r="89" spans="1:11" ht="84" x14ac:dyDescent="0.25">
      <c r="A89" s="288"/>
      <c r="B89" s="288" t="s">
        <v>256</v>
      </c>
      <c r="C89" s="288"/>
      <c r="D89" s="288" t="s">
        <v>257</v>
      </c>
      <c r="E89" s="288" t="s">
        <v>257</v>
      </c>
      <c r="F89" s="5" t="s">
        <v>258</v>
      </c>
      <c r="G89" s="292"/>
      <c r="H89" s="288"/>
      <c r="I89" s="299"/>
      <c r="J89" s="288"/>
      <c r="K89" s="290"/>
    </row>
    <row r="90" spans="1:11" ht="84" x14ac:dyDescent="0.25">
      <c r="A90" s="288"/>
      <c r="B90" s="288"/>
      <c r="C90" s="288"/>
      <c r="D90" s="288"/>
      <c r="E90" s="288"/>
      <c r="F90" s="5" t="s">
        <v>259</v>
      </c>
      <c r="G90" s="292"/>
      <c r="H90" s="288"/>
      <c r="I90" s="299"/>
      <c r="J90" s="288"/>
      <c r="K90" s="290"/>
    </row>
    <row r="91" spans="1:11" ht="52.5" customHeight="1" x14ac:dyDescent="0.25">
      <c r="A91" s="288"/>
      <c r="B91" s="288" t="s">
        <v>260</v>
      </c>
      <c r="C91" s="288"/>
      <c r="D91" s="288" t="s">
        <v>261</v>
      </c>
      <c r="E91" s="288" t="s">
        <v>261</v>
      </c>
      <c r="F91" s="5" t="s">
        <v>262</v>
      </c>
      <c r="G91" s="292"/>
      <c r="H91" s="288"/>
      <c r="I91" s="299"/>
      <c r="J91" s="288"/>
      <c r="K91" s="290"/>
    </row>
    <row r="92" spans="1:11" ht="63.75" customHeight="1" x14ac:dyDescent="0.25">
      <c r="A92" s="288"/>
      <c r="B92" s="288"/>
      <c r="C92" s="288"/>
      <c r="D92" s="288"/>
      <c r="E92" s="288"/>
      <c r="F92" s="5" t="s">
        <v>263</v>
      </c>
      <c r="G92" s="292"/>
      <c r="H92" s="288"/>
      <c r="I92" s="299"/>
      <c r="J92" s="288"/>
      <c r="K92" s="291"/>
    </row>
    <row r="93" spans="1:11" ht="102" customHeight="1" x14ac:dyDescent="0.25">
      <c r="A93" s="288" t="s">
        <v>16</v>
      </c>
      <c r="B93" s="288" t="s">
        <v>264</v>
      </c>
      <c r="C93" s="288" t="s">
        <v>265</v>
      </c>
      <c r="D93" s="288" t="s">
        <v>266</v>
      </c>
      <c r="E93" s="288" t="s">
        <v>266</v>
      </c>
      <c r="F93" s="5" t="s">
        <v>267</v>
      </c>
      <c r="G93" s="292" t="s">
        <v>268</v>
      </c>
      <c r="H93" s="288" t="s">
        <v>269</v>
      </c>
      <c r="I93" s="299">
        <v>1000000</v>
      </c>
      <c r="J93" s="288" t="s">
        <v>270</v>
      </c>
      <c r="K93" s="289" t="s">
        <v>25</v>
      </c>
    </row>
    <row r="94" spans="1:11" ht="72" x14ac:dyDescent="0.25">
      <c r="A94" s="288"/>
      <c r="B94" s="288"/>
      <c r="C94" s="288"/>
      <c r="D94" s="288"/>
      <c r="E94" s="288"/>
      <c r="F94" s="5" t="s">
        <v>271</v>
      </c>
      <c r="G94" s="292"/>
      <c r="H94" s="288"/>
      <c r="I94" s="299"/>
      <c r="J94" s="288"/>
      <c r="K94" s="290"/>
    </row>
    <row r="95" spans="1:11" ht="96" customHeight="1" x14ac:dyDescent="0.25">
      <c r="A95" s="288"/>
      <c r="B95" s="288" t="s">
        <v>272</v>
      </c>
      <c r="C95" s="288"/>
      <c r="D95" s="288" t="s">
        <v>273</v>
      </c>
      <c r="E95" s="288" t="s">
        <v>273</v>
      </c>
      <c r="F95" s="5" t="s">
        <v>274</v>
      </c>
      <c r="G95" s="292"/>
      <c r="H95" s="288"/>
      <c r="I95" s="299"/>
      <c r="J95" s="288"/>
      <c r="K95" s="290"/>
    </row>
    <row r="96" spans="1:11" ht="91.5" customHeight="1" x14ac:dyDescent="0.25">
      <c r="A96" s="288"/>
      <c r="B96" s="288"/>
      <c r="C96" s="288"/>
      <c r="D96" s="288"/>
      <c r="E96" s="288"/>
      <c r="F96" s="5" t="s">
        <v>275</v>
      </c>
      <c r="G96" s="292"/>
      <c r="H96" s="288"/>
      <c r="I96" s="299"/>
      <c r="J96" s="288"/>
      <c r="K96" s="290"/>
    </row>
    <row r="97" spans="1:11" ht="72" x14ac:dyDescent="0.25">
      <c r="A97" s="288"/>
      <c r="B97" s="288" t="s">
        <v>276</v>
      </c>
      <c r="C97" s="288"/>
      <c r="D97" s="288" t="s">
        <v>277</v>
      </c>
      <c r="E97" s="288" t="s">
        <v>277</v>
      </c>
      <c r="F97" s="5" t="s">
        <v>277</v>
      </c>
      <c r="G97" s="292"/>
      <c r="H97" s="288"/>
      <c r="I97" s="299"/>
      <c r="J97" s="288"/>
      <c r="K97" s="290"/>
    </row>
    <row r="98" spans="1:11" ht="72" x14ac:dyDescent="0.25">
      <c r="A98" s="288"/>
      <c r="B98" s="288"/>
      <c r="C98" s="288"/>
      <c r="D98" s="288"/>
      <c r="E98" s="288"/>
      <c r="F98" s="5" t="s">
        <v>278</v>
      </c>
      <c r="G98" s="292"/>
      <c r="H98" s="288"/>
      <c r="I98" s="299"/>
      <c r="J98" s="288"/>
      <c r="K98" s="291"/>
    </row>
    <row r="99" spans="1:11" ht="66.75" customHeight="1" x14ac:dyDescent="0.25">
      <c r="A99" s="288"/>
      <c r="B99" s="288" t="s">
        <v>279</v>
      </c>
      <c r="C99" s="288" t="s">
        <v>280</v>
      </c>
      <c r="D99" s="288" t="s">
        <v>281</v>
      </c>
      <c r="E99" s="288" t="s">
        <v>281</v>
      </c>
      <c r="F99" s="5" t="s">
        <v>282</v>
      </c>
      <c r="G99" s="292" t="s">
        <v>283</v>
      </c>
      <c r="H99" s="288" t="s">
        <v>284</v>
      </c>
      <c r="I99" s="299"/>
      <c r="J99" s="288" t="s">
        <v>285</v>
      </c>
      <c r="K99" s="289" t="s">
        <v>286</v>
      </c>
    </row>
    <row r="100" spans="1:11" ht="72" x14ac:dyDescent="0.25">
      <c r="A100" s="288"/>
      <c r="B100" s="288"/>
      <c r="C100" s="288"/>
      <c r="D100" s="288"/>
      <c r="E100" s="288"/>
      <c r="F100" s="5" t="s">
        <v>287</v>
      </c>
      <c r="G100" s="292"/>
      <c r="H100" s="288"/>
      <c r="I100" s="299"/>
      <c r="J100" s="288"/>
      <c r="K100" s="290"/>
    </row>
    <row r="101" spans="1:11" ht="63.75" customHeight="1" x14ac:dyDescent="0.25">
      <c r="A101" s="288"/>
      <c r="B101" s="288" t="s">
        <v>288</v>
      </c>
      <c r="C101" s="288"/>
      <c r="D101" s="288" t="s">
        <v>289</v>
      </c>
      <c r="E101" s="288" t="s">
        <v>289</v>
      </c>
      <c r="F101" s="5" t="s">
        <v>290</v>
      </c>
      <c r="G101" s="292"/>
      <c r="H101" s="288" t="s">
        <v>291</v>
      </c>
      <c r="I101" s="299"/>
      <c r="J101" s="288" t="s">
        <v>292</v>
      </c>
      <c r="K101" s="290"/>
    </row>
    <row r="102" spans="1:11" ht="72" x14ac:dyDescent="0.25">
      <c r="A102" s="288"/>
      <c r="B102" s="288"/>
      <c r="C102" s="288"/>
      <c r="D102" s="288"/>
      <c r="E102" s="288"/>
      <c r="F102" s="5" t="s">
        <v>293</v>
      </c>
      <c r="G102" s="292"/>
      <c r="H102" s="288"/>
      <c r="I102" s="299"/>
      <c r="J102" s="288"/>
      <c r="K102" s="290"/>
    </row>
    <row r="103" spans="1:11" ht="82.5" customHeight="1" x14ac:dyDescent="0.25">
      <c r="A103" s="288"/>
      <c r="B103" s="288" t="s">
        <v>294</v>
      </c>
      <c r="C103" s="288"/>
      <c r="D103" s="288" t="s">
        <v>295</v>
      </c>
      <c r="E103" s="288" t="s">
        <v>295</v>
      </c>
      <c r="F103" s="8" t="s">
        <v>296</v>
      </c>
      <c r="G103" s="292"/>
      <c r="H103" s="288" t="s">
        <v>297</v>
      </c>
      <c r="I103" s="299"/>
      <c r="J103" s="288" t="s">
        <v>298</v>
      </c>
      <c r="K103" s="290"/>
    </row>
    <row r="104" spans="1:11" ht="84" x14ac:dyDescent="0.25">
      <c r="A104" s="288"/>
      <c r="B104" s="288"/>
      <c r="C104" s="288"/>
      <c r="D104" s="288"/>
      <c r="E104" s="288"/>
      <c r="F104" s="9" t="s">
        <v>299</v>
      </c>
      <c r="G104" s="292"/>
      <c r="H104" s="288"/>
      <c r="I104" s="299"/>
      <c r="J104" s="288"/>
      <c r="K104" s="290"/>
    </row>
    <row r="105" spans="1:11" ht="81" customHeight="1" x14ac:dyDescent="0.25">
      <c r="A105" s="288"/>
      <c r="B105" s="288" t="s">
        <v>300</v>
      </c>
      <c r="C105" s="288"/>
      <c r="D105" s="288" t="s">
        <v>301</v>
      </c>
      <c r="E105" s="288" t="s">
        <v>301</v>
      </c>
      <c r="F105" s="5" t="s">
        <v>302</v>
      </c>
      <c r="G105" s="292"/>
      <c r="H105" s="288" t="s">
        <v>303</v>
      </c>
      <c r="I105" s="299"/>
      <c r="J105" s="288" t="s">
        <v>304</v>
      </c>
      <c r="K105" s="290"/>
    </row>
    <row r="106" spans="1:11" ht="96" x14ac:dyDescent="0.25">
      <c r="A106" s="288"/>
      <c r="B106" s="288"/>
      <c r="C106" s="288"/>
      <c r="D106" s="288"/>
      <c r="E106" s="288"/>
      <c r="F106" s="5" t="s">
        <v>305</v>
      </c>
      <c r="G106" s="292"/>
      <c r="H106" s="288"/>
      <c r="I106" s="299"/>
      <c r="J106" s="288"/>
      <c r="K106" s="290"/>
    </row>
    <row r="107" spans="1:11" ht="77.25" customHeight="1" x14ac:dyDescent="0.25">
      <c r="A107" s="288"/>
      <c r="B107" s="288" t="s">
        <v>306</v>
      </c>
      <c r="C107" s="288"/>
      <c r="D107" s="288" t="s">
        <v>307</v>
      </c>
      <c r="E107" s="288" t="s">
        <v>307</v>
      </c>
      <c r="F107" s="8" t="s">
        <v>308</v>
      </c>
      <c r="G107" s="292"/>
      <c r="H107" s="288" t="s">
        <v>309</v>
      </c>
      <c r="I107" s="299"/>
      <c r="J107" s="288" t="s">
        <v>310</v>
      </c>
      <c r="K107" s="290"/>
    </row>
    <row r="108" spans="1:11" ht="96" x14ac:dyDescent="0.25">
      <c r="A108" s="288"/>
      <c r="B108" s="288"/>
      <c r="C108" s="288"/>
      <c r="D108" s="288"/>
      <c r="E108" s="288"/>
      <c r="F108" s="9" t="s">
        <v>311</v>
      </c>
      <c r="G108" s="292"/>
      <c r="H108" s="288"/>
      <c r="I108" s="299"/>
      <c r="J108" s="288"/>
      <c r="K108" s="290"/>
    </row>
    <row r="109" spans="1:11" ht="84" customHeight="1" x14ac:dyDescent="0.25">
      <c r="A109" s="288"/>
      <c r="B109" s="288" t="s">
        <v>312</v>
      </c>
      <c r="C109" s="288"/>
      <c r="D109" s="288" t="s">
        <v>313</v>
      </c>
      <c r="E109" s="288" t="s">
        <v>313</v>
      </c>
      <c r="F109" s="5" t="s">
        <v>314</v>
      </c>
      <c r="G109" s="292"/>
      <c r="H109" s="288" t="s">
        <v>315</v>
      </c>
      <c r="I109" s="299"/>
      <c r="J109" s="288" t="s">
        <v>316</v>
      </c>
      <c r="K109" s="290"/>
    </row>
    <row r="110" spans="1:11" ht="72.75" customHeight="1" x14ac:dyDescent="0.25">
      <c r="A110" s="288"/>
      <c r="B110" s="288"/>
      <c r="C110" s="288"/>
      <c r="D110" s="288"/>
      <c r="E110" s="288"/>
      <c r="F110" s="5" t="s">
        <v>317</v>
      </c>
      <c r="G110" s="292"/>
      <c r="H110" s="288"/>
      <c r="I110" s="299"/>
      <c r="J110" s="288"/>
      <c r="K110" s="291"/>
    </row>
  </sheetData>
  <mergeCells count="265">
    <mergeCell ref="H105:H106"/>
    <mergeCell ref="J105:J106"/>
    <mergeCell ref="G99:G110"/>
    <mergeCell ref="H99:H100"/>
    <mergeCell ref="J99:J100"/>
    <mergeCell ref="B107:B108"/>
    <mergeCell ref="D107:D108"/>
    <mergeCell ref="E107:E108"/>
    <mergeCell ref="H107:H108"/>
    <mergeCell ref="J107:J108"/>
    <mergeCell ref="B109:B110"/>
    <mergeCell ref="D109:D110"/>
    <mergeCell ref="E109:E110"/>
    <mergeCell ref="H109:H110"/>
    <mergeCell ref="J109:J110"/>
    <mergeCell ref="K99:K110"/>
    <mergeCell ref="B101:B102"/>
    <mergeCell ref="D101:D102"/>
    <mergeCell ref="E101:E102"/>
    <mergeCell ref="H101:H102"/>
    <mergeCell ref="J101:J102"/>
    <mergeCell ref="B103:B104"/>
    <mergeCell ref="H93:H98"/>
    <mergeCell ref="I93:I110"/>
    <mergeCell ref="J93:J98"/>
    <mergeCell ref="K93:K98"/>
    <mergeCell ref="B95:B96"/>
    <mergeCell ref="D95:D96"/>
    <mergeCell ref="E95:E96"/>
    <mergeCell ref="B97:B98"/>
    <mergeCell ref="D97:D98"/>
    <mergeCell ref="E97:E98"/>
    <mergeCell ref="D103:D104"/>
    <mergeCell ref="E103:E104"/>
    <mergeCell ref="H103:H104"/>
    <mergeCell ref="J103:J104"/>
    <mergeCell ref="B105:B106"/>
    <mergeCell ref="D105:D106"/>
    <mergeCell ref="E105:E106"/>
    <mergeCell ref="A93:A110"/>
    <mergeCell ref="B93:B94"/>
    <mergeCell ref="C93:C98"/>
    <mergeCell ref="D93:D94"/>
    <mergeCell ref="E93:E94"/>
    <mergeCell ref="G93:G98"/>
    <mergeCell ref="B99:B100"/>
    <mergeCell ref="C99:C110"/>
    <mergeCell ref="D99:D100"/>
    <mergeCell ref="E99:E100"/>
    <mergeCell ref="H85:H92"/>
    <mergeCell ref="I85:I92"/>
    <mergeCell ref="J85:J92"/>
    <mergeCell ref="K85:K92"/>
    <mergeCell ref="B87:B88"/>
    <mergeCell ref="D87:D88"/>
    <mergeCell ref="E87:E88"/>
    <mergeCell ref="B89:B90"/>
    <mergeCell ref="D89:D90"/>
    <mergeCell ref="E89:E90"/>
    <mergeCell ref="A85:A92"/>
    <mergeCell ref="B85:B86"/>
    <mergeCell ref="C85:C92"/>
    <mergeCell ref="D85:D86"/>
    <mergeCell ref="E85:E86"/>
    <mergeCell ref="G85:G92"/>
    <mergeCell ref="B91:B92"/>
    <mergeCell ref="D91:D92"/>
    <mergeCell ref="E91:E92"/>
    <mergeCell ref="H82:H84"/>
    <mergeCell ref="J82:J84"/>
    <mergeCell ref="K82:K84"/>
    <mergeCell ref="B83:B84"/>
    <mergeCell ref="D83:D84"/>
    <mergeCell ref="E83:E84"/>
    <mergeCell ref="H75:H81"/>
    <mergeCell ref="I75:I84"/>
    <mergeCell ref="J75:J81"/>
    <mergeCell ref="K75:K81"/>
    <mergeCell ref="B77:B78"/>
    <mergeCell ref="D77:D78"/>
    <mergeCell ref="E77:E78"/>
    <mergeCell ref="B79:B80"/>
    <mergeCell ref="D79:D80"/>
    <mergeCell ref="E79:E80"/>
    <mergeCell ref="A75:A84"/>
    <mergeCell ref="B75:B76"/>
    <mergeCell ref="C75:C84"/>
    <mergeCell ref="D75:D76"/>
    <mergeCell ref="E75:E76"/>
    <mergeCell ref="G75:G84"/>
    <mergeCell ref="B81:B82"/>
    <mergeCell ref="D81:D82"/>
    <mergeCell ref="E81:E82"/>
    <mergeCell ref="H59:H60"/>
    <mergeCell ref="J59:J60"/>
    <mergeCell ref="K59:K60"/>
    <mergeCell ref="B61:B62"/>
    <mergeCell ref="D61:D62"/>
    <mergeCell ref="E61:E62"/>
    <mergeCell ref="H61:H74"/>
    <mergeCell ref="I61:I74"/>
    <mergeCell ref="J61:J74"/>
    <mergeCell ref="K61:K74"/>
    <mergeCell ref="G55:G74"/>
    <mergeCell ref="H55:H58"/>
    <mergeCell ref="I55:I60"/>
    <mergeCell ref="J55:J58"/>
    <mergeCell ref="K55:K58"/>
    <mergeCell ref="B57:B58"/>
    <mergeCell ref="D57:D58"/>
    <mergeCell ref="E57:E58"/>
    <mergeCell ref="B59:B60"/>
    <mergeCell ref="D59:D60"/>
    <mergeCell ref="B69:B70"/>
    <mergeCell ref="D69:D70"/>
    <mergeCell ref="E69:E70"/>
    <mergeCell ref="B71:B74"/>
    <mergeCell ref="A55:A74"/>
    <mergeCell ref="B55:B56"/>
    <mergeCell ref="C55:C74"/>
    <mergeCell ref="D55:D56"/>
    <mergeCell ref="E55:E56"/>
    <mergeCell ref="E59:E60"/>
    <mergeCell ref="B63:B64"/>
    <mergeCell ref="D63:D64"/>
    <mergeCell ref="E63:E64"/>
    <mergeCell ref="D71:D72"/>
    <mergeCell ref="E71:E72"/>
    <mergeCell ref="D73:D74"/>
    <mergeCell ref="E73:E74"/>
    <mergeCell ref="B65:B66"/>
    <mergeCell ref="D65:D66"/>
    <mergeCell ref="E65:E66"/>
    <mergeCell ref="B67:B68"/>
    <mergeCell ref="D67:D68"/>
    <mergeCell ref="E67:E68"/>
    <mergeCell ref="G49:G54"/>
    <mergeCell ref="H49:H54"/>
    <mergeCell ref="I49:I54"/>
    <mergeCell ref="J49:J54"/>
    <mergeCell ref="K49:K54"/>
    <mergeCell ref="B51:B52"/>
    <mergeCell ref="D51:D52"/>
    <mergeCell ref="E51:E52"/>
    <mergeCell ref="B53:B54"/>
    <mergeCell ref="D53:D54"/>
    <mergeCell ref="E53:E54"/>
    <mergeCell ref="D45:D46"/>
    <mergeCell ref="E45:E46"/>
    <mergeCell ref="B47:B48"/>
    <mergeCell ref="D47:D48"/>
    <mergeCell ref="E47:E48"/>
    <mergeCell ref="A49:A54"/>
    <mergeCell ref="B49:B50"/>
    <mergeCell ref="C49:C54"/>
    <mergeCell ref="D49:D50"/>
    <mergeCell ref="E49:E50"/>
    <mergeCell ref="A43:A48"/>
    <mergeCell ref="F43:F44"/>
    <mergeCell ref="G43:G48"/>
    <mergeCell ref="H43:H48"/>
    <mergeCell ref="I43:I48"/>
    <mergeCell ref="J43:J48"/>
    <mergeCell ref="K43:K48"/>
    <mergeCell ref="E39:E40"/>
    <mergeCell ref="B41:B42"/>
    <mergeCell ref="D41:D42"/>
    <mergeCell ref="E41:E42"/>
    <mergeCell ref="B43:B44"/>
    <mergeCell ref="C43:C48"/>
    <mergeCell ref="D43:D44"/>
    <mergeCell ref="E43:E44"/>
    <mergeCell ref="B45:B46"/>
    <mergeCell ref="G33:G42"/>
    <mergeCell ref="H33:H42"/>
    <mergeCell ref="I33:I42"/>
    <mergeCell ref="J33:J42"/>
    <mergeCell ref="K33:K42"/>
    <mergeCell ref="B35:B36"/>
    <mergeCell ref="D35:D36"/>
    <mergeCell ref="E35:E36"/>
    <mergeCell ref="F35:F36"/>
    <mergeCell ref="F33:F34"/>
    <mergeCell ref="D37:D38"/>
    <mergeCell ref="E37:E38"/>
    <mergeCell ref="B39:B40"/>
    <mergeCell ref="D39:D40"/>
    <mergeCell ref="A27:A32"/>
    <mergeCell ref="B27:B28"/>
    <mergeCell ref="C27:C32"/>
    <mergeCell ref="D27:D28"/>
    <mergeCell ref="E27:E28"/>
    <mergeCell ref="B29:B30"/>
    <mergeCell ref="D29:D30"/>
    <mergeCell ref="E29:E30"/>
    <mergeCell ref="B31:B32"/>
    <mergeCell ref="D31:D32"/>
    <mergeCell ref="E31:E32"/>
    <mergeCell ref="B37:B38"/>
    <mergeCell ref="A33:A42"/>
    <mergeCell ref="B33:B34"/>
    <mergeCell ref="C33:C42"/>
    <mergeCell ref="D33:D34"/>
    <mergeCell ref="E33:E34"/>
    <mergeCell ref="H21:H26"/>
    <mergeCell ref="I21:I26"/>
    <mergeCell ref="J21:J26"/>
    <mergeCell ref="H27:H32"/>
    <mergeCell ref="I27:I32"/>
    <mergeCell ref="J27:J32"/>
    <mergeCell ref="K21:K26"/>
    <mergeCell ref="D23:D24"/>
    <mergeCell ref="E23:E24"/>
    <mergeCell ref="D25:D26"/>
    <mergeCell ref="E25:E26"/>
    <mergeCell ref="K27:K32"/>
    <mergeCell ref="G27:G32"/>
    <mergeCell ref="A21:A26"/>
    <mergeCell ref="B21:B26"/>
    <mergeCell ref="C21:C26"/>
    <mergeCell ref="D21:D22"/>
    <mergeCell ref="E21:E22"/>
    <mergeCell ref="G21:G26"/>
    <mergeCell ref="K12:K20"/>
    <mergeCell ref="B13:B14"/>
    <mergeCell ref="D13:D14"/>
    <mergeCell ref="E13:E14"/>
    <mergeCell ref="B15:B16"/>
    <mergeCell ref="D15:D16"/>
    <mergeCell ref="E15:E16"/>
    <mergeCell ref="B17:B18"/>
    <mergeCell ref="D17:D18"/>
    <mergeCell ref="E17:E18"/>
    <mergeCell ref="A12:A20"/>
    <mergeCell ref="C12:C20"/>
    <mergeCell ref="G12:G20"/>
    <mergeCell ref="H12:H20"/>
    <mergeCell ref="I12:I20"/>
    <mergeCell ref="J12:J20"/>
    <mergeCell ref="B19:B20"/>
    <mergeCell ref="D19:D20"/>
    <mergeCell ref="E19:E20"/>
    <mergeCell ref="A6:A11"/>
    <mergeCell ref="B6:B7"/>
    <mergeCell ref="C6:C11"/>
    <mergeCell ref="D6:D7"/>
    <mergeCell ref="E6:E7"/>
    <mergeCell ref="G6:G11"/>
    <mergeCell ref="A1:K1"/>
    <mergeCell ref="A2:K2"/>
    <mergeCell ref="A3:K3"/>
    <mergeCell ref="A4:F4"/>
    <mergeCell ref="G4:I4"/>
    <mergeCell ref="J4:J5"/>
    <mergeCell ref="K4:K5"/>
    <mergeCell ref="H6:H11"/>
    <mergeCell ref="I6:I11"/>
    <mergeCell ref="J6:J11"/>
    <mergeCell ref="K6:K11"/>
    <mergeCell ref="B8:B9"/>
    <mergeCell ref="D8:D9"/>
    <mergeCell ref="E8:E9"/>
    <mergeCell ref="B10:B11"/>
    <mergeCell ref="D10:D11"/>
    <mergeCell ref="E10: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topLeftCell="A4" workbookViewId="0">
      <selection activeCell="E6" sqref="E6:F235"/>
    </sheetView>
  </sheetViews>
  <sheetFormatPr baseColWidth="10" defaultRowHeight="15" x14ac:dyDescent="0.25"/>
  <cols>
    <col min="1" max="1" width="11.7109375" style="12" customWidth="1"/>
    <col min="2" max="2" width="14.5703125" style="12" customWidth="1"/>
    <col min="3" max="3" width="11.85546875" style="13" customWidth="1"/>
    <col min="4" max="4" width="18.85546875" style="13" customWidth="1"/>
    <col min="5" max="6" width="18.85546875" style="14" customWidth="1"/>
    <col min="7" max="7" width="10" style="15" customWidth="1"/>
    <col min="8" max="8" width="9" style="15" customWidth="1"/>
    <col min="9" max="9" width="15.140625" style="16" customWidth="1"/>
    <col min="10" max="10" width="11.85546875" style="15" customWidth="1"/>
    <col min="11" max="11" width="9.28515625" style="13" customWidth="1"/>
  </cols>
  <sheetData>
    <row r="1" spans="1:11" ht="32.25" hidden="1" customHeight="1" x14ac:dyDescent="0.25">
      <c r="A1" s="293" t="s">
        <v>0</v>
      </c>
      <c r="B1" s="293"/>
      <c r="C1" s="293"/>
      <c r="D1" s="293"/>
      <c r="E1" s="293"/>
      <c r="F1" s="293"/>
      <c r="G1" s="293"/>
      <c r="H1" s="293"/>
      <c r="I1" s="293"/>
      <c r="J1" s="293"/>
      <c r="K1" s="293"/>
    </row>
    <row r="2" spans="1:11" ht="27" hidden="1" customHeight="1" x14ac:dyDescent="0.25">
      <c r="A2" s="294" t="s">
        <v>1</v>
      </c>
      <c r="B2" s="294"/>
      <c r="C2" s="294"/>
      <c r="D2" s="294"/>
      <c r="E2" s="294"/>
      <c r="F2" s="294"/>
      <c r="G2" s="294"/>
      <c r="H2" s="294"/>
      <c r="I2" s="294"/>
      <c r="J2" s="294"/>
      <c r="K2" s="294"/>
    </row>
    <row r="3" spans="1:11" ht="35.25" hidden="1" customHeight="1" x14ac:dyDescent="0.25">
      <c r="A3" s="295" t="s">
        <v>318</v>
      </c>
      <c r="B3" s="296"/>
      <c r="C3" s="296"/>
      <c r="D3" s="296"/>
      <c r="E3" s="296"/>
      <c r="F3" s="296"/>
      <c r="G3" s="296"/>
      <c r="H3" s="296"/>
      <c r="I3" s="296"/>
      <c r="J3" s="296"/>
      <c r="K3" s="297"/>
    </row>
    <row r="4" spans="1:11" ht="23.25" customHeight="1" x14ac:dyDescent="0.25">
      <c r="A4" s="298" t="s">
        <v>3</v>
      </c>
      <c r="B4" s="298"/>
      <c r="C4" s="298"/>
      <c r="D4" s="298"/>
      <c r="E4" s="298"/>
      <c r="F4" s="298"/>
      <c r="G4" s="298" t="s">
        <v>4</v>
      </c>
      <c r="H4" s="298"/>
      <c r="I4" s="298"/>
      <c r="J4" s="298" t="s">
        <v>5</v>
      </c>
      <c r="K4" s="298" t="s">
        <v>6</v>
      </c>
    </row>
    <row r="5" spans="1:11" ht="72.75" customHeight="1" x14ac:dyDescent="0.25">
      <c r="A5" s="1" t="s">
        <v>7</v>
      </c>
      <c r="B5" s="1" t="s">
        <v>8</v>
      </c>
      <c r="C5" s="1" t="s">
        <v>9</v>
      </c>
      <c r="D5" s="1" t="s">
        <v>10</v>
      </c>
      <c r="E5" s="1" t="s">
        <v>11</v>
      </c>
      <c r="F5" s="1" t="s">
        <v>12</v>
      </c>
      <c r="G5" s="2" t="s">
        <v>13</v>
      </c>
      <c r="H5" s="2" t="s">
        <v>14</v>
      </c>
      <c r="I5" s="3" t="s">
        <v>15</v>
      </c>
      <c r="J5" s="298"/>
      <c r="K5" s="298"/>
    </row>
    <row r="6" spans="1:11" ht="72" customHeight="1" x14ac:dyDescent="0.25">
      <c r="A6" s="288" t="s">
        <v>16</v>
      </c>
      <c r="B6" s="288" t="s">
        <v>319</v>
      </c>
      <c r="C6" s="288" t="s">
        <v>18</v>
      </c>
      <c r="D6" s="288" t="s">
        <v>19</v>
      </c>
      <c r="E6" s="288" t="s">
        <v>20</v>
      </c>
      <c r="F6" s="4" t="s">
        <v>21</v>
      </c>
      <c r="G6" s="292" t="s">
        <v>22</v>
      </c>
      <c r="H6" s="288" t="s">
        <v>23</v>
      </c>
      <c r="I6" s="299">
        <f>50000*0.15</f>
        <v>7500</v>
      </c>
      <c r="J6" s="288" t="s">
        <v>24</v>
      </c>
      <c r="K6" s="289" t="s">
        <v>320</v>
      </c>
    </row>
    <row r="7" spans="1:11" ht="79.5" customHeight="1" x14ac:dyDescent="0.25">
      <c r="A7" s="288"/>
      <c r="B7" s="288"/>
      <c r="C7" s="288"/>
      <c r="D7" s="288"/>
      <c r="E7" s="288"/>
      <c r="F7" s="4" t="s">
        <v>26</v>
      </c>
      <c r="G7" s="292"/>
      <c r="H7" s="288"/>
      <c r="I7" s="299"/>
      <c r="J7" s="288"/>
      <c r="K7" s="290"/>
    </row>
    <row r="8" spans="1:11" ht="60.75" customHeight="1" x14ac:dyDescent="0.25">
      <c r="A8" s="288"/>
      <c r="B8" s="288" t="s">
        <v>27</v>
      </c>
      <c r="C8" s="288"/>
      <c r="D8" s="288" t="s">
        <v>28</v>
      </c>
      <c r="E8" s="288" t="s">
        <v>29</v>
      </c>
      <c r="F8" s="4" t="s">
        <v>321</v>
      </c>
      <c r="G8" s="292"/>
      <c r="H8" s="288"/>
      <c r="I8" s="299"/>
      <c r="J8" s="288"/>
      <c r="K8" s="290"/>
    </row>
    <row r="9" spans="1:11" ht="63" customHeight="1" x14ac:dyDescent="0.25">
      <c r="A9" s="288"/>
      <c r="B9" s="288"/>
      <c r="C9" s="288"/>
      <c r="D9" s="288"/>
      <c r="E9" s="288"/>
      <c r="F9" s="4" t="s">
        <v>322</v>
      </c>
      <c r="G9" s="292"/>
      <c r="H9" s="288"/>
      <c r="I9" s="299"/>
      <c r="J9" s="288"/>
      <c r="K9" s="290"/>
    </row>
    <row r="10" spans="1:11" ht="71.25" customHeight="1" x14ac:dyDescent="0.25">
      <c r="A10" s="288"/>
      <c r="B10" s="288" t="s">
        <v>32</v>
      </c>
      <c r="C10" s="288"/>
      <c r="D10" s="288" t="s">
        <v>33</v>
      </c>
      <c r="E10" s="288" t="s">
        <v>34</v>
      </c>
      <c r="F10" s="4" t="s">
        <v>323</v>
      </c>
      <c r="G10" s="292"/>
      <c r="H10" s="288"/>
      <c r="I10" s="299"/>
      <c r="J10" s="288"/>
      <c r="K10" s="290"/>
    </row>
    <row r="11" spans="1:11" ht="76.5" customHeight="1" x14ac:dyDescent="0.25">
      <c r="A11" s="288"/>
      <c r="B11" s="288"/>
      <c r="C11" s="288"/>
      <c r="D11" s="288"/>
      <c r="E11" s="288"/>
      <c r="F11" s="4" t="s">
        <v>36</v>
      </c>
      <c r="G11" s="292"/>
      <c r="H11" s="288"/>
      <c r="I11" s="299"/>
      <c r="J11" s="288"/>
      <c r="K11" s="291"/>
    </row>
    <row r="12" spans="1:11" ht="67.5" customHeight="1" x14ac:dyDescent="0.25">
      <c r="A12" s="288" t="s">
        <v>16</v>
      </c>
      <c r="B12" s="5" t="s">
        <v>37</v>
      </c>
      <c r="C12" s="288" t="s">
        <v>38</v>
      </c>
      <c r="D12" s="5" t="s">
        <v>324</v>
      </c>
      <c r="E12" s="4" t="s">
        <v>325</v>
      </c>
      <c r="F12" s="4" t="s">
        <v>326</v>
      </c>
      <c r="G12" s="292" t="s">
        <v>42</v>
      </c>
      <c r="H12" s="288" t="s">
        <v>327</v>
      </c>
      <c r="I12" s="299">
        <f>120000*0.15</f>
        <v>18000</v>
      </c>
      <c r="J12" s="288" t="s">
        <v>44</v>
      </c>
      <c r="K12" s="288" t="s">
        <v>45</v>
      </c>
    </row>
    <row r="13" spans="1:11" ht="102" customHeight="1" x14ac:dyDescent="0.25">
      <c r="A13" s="288"/>
      <c r="B13" s="288" t="s">
        <v>328</v>
      </c>
      <c r="C13" s="288"/>
      <c r="D13" s="288" t="s">
        <v>329</v>
      </c>
      <c r="E13" s="288" t="s">
        <v>330</v>
      </c>
      <c r="F13" s="4" t="s">
        <v>331</v>
      </c>
      <c r="G13" s="292"/>
      <c r="H13" s="288"/>
      <c r="I13" s="299"/>
      <c r="J13" s="288"/>
      <c r="K13" s="288"/>
    </row>
    <row r="14" spans="1:11" ht="96" x14ac:dyDescent="0.25">
      <c r="A14" s="288"/>
      <c r="B14" s="288"/>
      <c r="C14" s="288"/>
      <c r="D14" s="288"/>
      <c r="E14" s="288"/>
      <c r="F14" s="4" t="s">
        <v>332</v>
      </c>
      <c r="G14" s="292"/>
      <c r="H14" s="288"/>
      <c r="I14" s="299"/>
      <c r="J14" s="288"/>
      <c r="K14" s="288"/>
    </row>
    <row r="15" spans="1:11" ht="72" x14ac:dyDescent="0.25">
      <c r="A15" s="288"/>
      <c r="B15" s="288" t="s">
        <v>51</v>
      </c>
      <c r="C15" s="288"/>
      <c r="D15" s="288" t="s">
        <v>333</v>
      </c>
      <c r="E15" s="288" t="s">
        <v>334</v>
      </c>
      <c r="F15" s="4" t="s">
        <v>335</v>
      </c>
      <c r="G15" s="292"/>
      <c r="H15" s="288"/>
      <c r="I15" s="299"/>
      <c r="J15" s="288"/>
      <c r="K15" s="288"/>
    </row>
    <row r="16" spans="1:11" ht="60" x14ac:dyDescent="0.25">
      <c r="A16" s="288"/>
      <c r="B16" s="288"/>
      <c r="C16" s="288"/>
      <c r="D16" s="288"/>
      <c r="E16" s="288"/>
      <c r="F16" s="4" t="s">
        <v>336</v>
      </c>
      <c r="G16" s="292"/>
      <c r="H16" s="288"/>
      <c r="I16" s="299"/>
      <c r="J16" s="288"/>
      <c r="K16" s="288"/>
    </row>
    <row r="17" spans="1:11" ht="120" x14ac:dyDescent="0.25">
      <c r="A17" s="288"/>
      <c r="B17" s="288" t="s">
        <v>56</v>
      </c>
      <c r="C17" s="288"/>
      <c r="D17" s="288" t="s">
        <v>57</v>
      </c>
      <c r="E17" s="288" t="s">
        <v>337</v>
      </c>
      <c r="F17" s="4" t="s">
        <v>338</v>
      </c>
      <c r="G17" s="292"/>
      <c r="H17" s="288"/>
      <c r="I17" s="299"/>
      <c r="J17" s="288"/>
      <c r="K17" s="288"/>
    </row>
    <row r="18" spans="1:11" ht="84" x14ac:dyDescent="0.25">
      <c r="A18" s="288"/>
      <c r="B18" s="288"/>
      <c r="C18" s="288"/>
      <c r="D18" s="288"/>
      <c r="E18" s="288"/>
      <c r="F18" s="4" t="s">
        <v>339</v>
      </c>
      <c r="G18" s="292"/>
      <c r="H18" s="288"/>
      <c r="I18" s="299"/>
      <c r="J18" s="288"/>
      <c r="K18" s="288"/>
    </row>
    <row r="19" spans="1:11" ht="98.25" customHeight="1" x14ac:dyDescent="0.25">
      <c r="A19" s="288"/>
      <c r="B19" s="288" t="s">
        <v>61</v>
      </c>
      <c r="C19" s="288"/>
      <c r="D19" s="362" t="s">
        <v>62</v>
      </c>
      <c r="E19" s="362" t="s">
        <v>63</v>
      </c>
      <c r="F19" s="17" t="s">
        <v>340</v>
      </c>
      <c r="G19" s="292"/>
      <c r="H19" s="288"/>
      <c r="I19" s="299"/>
      <c r="J19" s="288"/>
      <c r="K19" s="288"/>
    </row>
    <row r="20" spans="1:11" ht="72" x14ac:dyDescent="0.25">
      <c r="A20" s="288"/>
      <c r="B20" s="288"/>
      <c r="C20" s="288"/>
      <c r="D20" s="362"/>
      <c r="E20" s="362"/>
      <c r="F20" s="17" t="s">
        <v>341</v>
      </c>
      <c r="G20" s="292"/>
      <c r="H20" s="288"/>
      <c r="I20" s="299"/>
      <c r="J20" s="288"/>
      <c r="K20" s="288"/>
    </row>
    <row r="21" spans="1:11" ht="99.75" customHeight="1" x14ac:dyDescent="0.25">
      <c r="A21" s="288" t="s">
        <v>16</v>
      </c>
      <c r="B21" s="288" t="s">
        <v>66</v>
      </c>
      <c r="C21" s="288" t="s">
        <v>67</v>
      </c>
      <c r="D21" s="288" t="s">
        <v>68</v>
      </c>
      <c r="E21" s="288" t="s">
        <v>69</v>
      </c>
      <c r="F21" s="4" t="s">
        <v>342</v>
      </c>
      <c r="G21" s="292" t="s">
        <v>71</v>
      </c>
      <c r="H21" s="288" t="s">
        <v>72</v>
      </c>
      <c r="I21" s="299">
        <f>10000*0.15</f>
        <v>1500</v>
      </c>
      <c r="J21" s="288" t="s">
        <v>73</v>
      </c>
      <c r="K21" s="288" t="s">
        <v>343</v>
      </c>
    </row>
    <row r="22" spans="1:11" ht="60" x14ac:dyDescent="0.25">
      <c r="A22" s="288"/>
      <c r="B22" s="288"/>
      <c r="C22" s="288"/>
      <c r="D22" s="288"/>
      <c r="E22" s="288"/>
      <c r="F22" s="4" t="s">
        <v>344</v>
      </c>
      <c r="G22" s="292"/>
      <c r="H22" s="288"/>
      <c r="I22" s="299"/>
      <c r="J22" s="288"/>
      <c r="K22" s="288"/>
    </row>
    <row r="23" spans="1:11" ht="72" x14ac:dyDescent="0.25">
      <c r="A23" s="288"/>
      <c r="B23" s="288"/>
      <c r="C23" s="288"/>
      <c r="D23" s="288" t="s">
        <v>75</v>
      </c>
      <c r="E23" s="288" t="s">
        <v>75</v>
      </c>
      <c r="F23" s="17" t="s">
        <v>345</v>
      </c>
      <c r="G23" s="292"/>
      <c r="H23" s="288"/>
      <c r="I23" s="299"/>
      <c r="J23" s="288"/>
      <c r="K23" s="288"/>
    </row>
    <row r="24" spans="1:11" ht="72" x14ac:dyDescent="0.25">
      <c r="A24" s="288"/>
      <c r="B24" s="288"/>
      <c r="C24" s="288"/>
      <c r="D24" s="288"/>
      <c r="E24" s="288"/>
      <c r="F24" s="17" t="s">
        <v>346</v>
      </c>
      <c r="G24" s="292"/>
      <c r="H24" s="288"/>
      <c r="I24" s="299"/>
      <c r="J24" s="288"/>
      <c r="K24" s="288"/>
    </row>
    <row r="25" spans="1:11" ht="63.75" customHeight="1" x14ac:dyDescent="0.25">
      <c r="A25" s="288"/>
      <c r="B25" s="288"/>
      <c r="C25" s="288"/>
      <c r="D25" s="288" t="s">
        <v>78</v>
      </c>
      <c r="E25" s="288" t="s">
        <v>78</v>
      </c>
      <c r="F25" s="4" t="s">
        <v>347</v>
      </c>
      <c r="G25" s="292"/>
      <c r="H25" s="288"/>
      <c r="I25" s="299"/>
      <c r="J25" s="288"/>
      <c r="K25" s="288"/>
    </row>
    <row r="26" spans="1:11" ht="60" x14ac:dyDescent="0.25">
      <c r="A26" s="288"/>
      <c r="B26" s="288"/>
      <c r="C26" s="288"/>
      <c r="D26" s="288"/>
      <c r="E26" s="288"/>
      <c r="F26" s="17" t="s">
        <v>348</v>
      </c>
      <c r="G26" s="292"/>
      <c r="H26" s="288"/>
      <c r="I26" s="299"/>
      <c r="J26" s="288"/>
      <c r="K26" s="288"/>
    </row>
    <row r="27" spans="1:11" ht="72" x14ac:dyDescent="0.25">
      <c r="A27" s="288" t="s">
        <v>16</v>
      </c>
      <c r="B27" s="288" t="s">
        <v>349</v>
      </c>
      <c r="C27" s="288" t="s">
        <v>350</v>
      </c>
      <c r="D27" s="288" t="s">
        <v>351</v>
      </c>
      <c r="E27" s="288" t="s">
        <v>352</v>
      </c>
      <c r="F27" s="4" t="s">
        <v>353</v>
      </c>
      <c r="G27" s="292" t="s">
        <v>354</v>
      </c>
      <c r="H27" s="288" t="s">
        <v>355</v>
      </c>
      <c r="I27" s="299">
        <f>751945*0.15</f>
        <v>112791.75</v>
      </c>
      <c r="J27" s="288" t="s">
        <v>356</v>
      </c>
      <c r="K27" s="288" t="s">
        <v>357</v>
      </c>
    </row>
    <row r="28" spans="1:11" ht="72" x14ac:dyDescent="0.25">
      <c r="A28" s="288"/>
      <c r="B28" s="288"/>
      <c r="C28" s="288"/>
      <c r="D28" s="288"/>
      <c r="E28" s="288"/>
      <c r="F28" s="4" t="s">
        <v>358</v>
      </c>
      <c r="G28" s="292"/>
      <c r="H28" s="288"/>
      <c r="I28" s="299"/>
      <c r="J28" s="288"/>
      <c r="K28" s="288"/>
    </row>
    <row r="29" spans="1:11" ht="87" customHeight="1" x14ac:dyDescent="0.25">
      <c r="A29" s="288"/>
      <c r="B29" s="288" t="s">
        <v>359</v>
      </c>
      <c r="C29" s="288"/>
      <c r="D29" s="288" t="s">
        <v>360</v>
      </c>
      <c r="E29" s="288" t="s">
        <v>361</v>
      </c>
      <c r="F29" s="4" t="s">
        <v>362</v>
      </c>
      <c r="G29" s="292"/>
      <c r="H29" s="288"/>
      <c r="I29" s="299"/>
      <c r="J29" s="288"/>
      <c r="K29" s="288"/>
    </row>
    <row r="30" spans="1:11" ht="75" customHeight="1" x14ac:dyDescent="0.25">
      <c r="A30" s="288"/>
      <c r="B30" s="288"/>
      <c r="C30" s="288"/>
      <c r="D30" s="288"/>
      <c r="E30" s="288"/>
      <c r="F30" s="4" t="s">
        <v>363</v>
      </c>
      <c r="G30" s="292"/>
      <c r="H30" s="288"/>
      <c r="I30" s="299"/>
      <c r="J30" s="288"/>
      <c r="K30" s="288"/>
    </row>
    <row r="31" spans="1:11" ht="73.5" customHeight="1" x14ac:dyDescent="0.25">
      <c r="A31" s="288"/>
      <c r="B31" s="288" t="s">
        <v>96</v>
      </c>
      <c r="C31" s="288"/>
      <c r="D31" s="288" t="s">
        <v>364</v>
      </c>
      <c r="E31" s="288" t="s">
        <v>365</v>
      </c>
      <c r="F31" s="4" t="s">
        <v>366</v>
      </c>
      <c r="G31" s="292"/>
      <c r="H31" s="288"/>
      <c r="I31" s="299"/>
      <c r="J31" s="288"/>
      <c r="K31" s="288"/>
    </row>
    <row r="32" spans="1:11" ht="73.5" customHeight="1" x14ac:dyDescent="0.25">
      <c r="A32" s="288"/>
      <c r="B32" s="288"/>
      <c r="C32" s="288"/>
      <c r="D32" s="288"/>
      <c r="E32" s="288"/>
      <c r="F32" s="4" t="s">
        <v>367</v>
      </c>
      <c r="G32" s="292"/>
      <c r="H32" s="288"/>
      <c r="I32" s="299"/>
      <c r="J32" s="288"/>
      <c r="K32" s="288"/>
    </row>
    <row r="33" spans="1:11" ht="96" x14ac:dyDescent="0.25">
      <c r="A33" s="288" t="s">
        <v>16</v>
      </c>
      <c r="B33" s="288" t="s">
        <v>101</v>
      </c>
      <c r="C33" s="288" t="s">
        <v>102</v>
      </c>
      <c r="D33" s="288" t="s">
        <v>104</v>
      </c>
      <c r="E33" s="288" t="s">
        <v>104</v>
      </c>
      <c r="F33" s="5" t="s">
        <v>368</v>
      </c>
      <c r="G33" s="292" t="s">
        <v>106</v>
      </c>
      <c r="H33" s="288" t="s">
        <v>107</v>
      </c>
      <c r="I33" s="299">
        <f>240000*0.15</f>
        <v>36000</v>
      </c>
      <c r="J33" s="288" t="s">
        <v>108</v>
      </c>
      <c r="K33" s="288" t="s">
        <v>109</v>
      </c>
    </row>
    <row r="34" spans="1:11" ht="96" x14ac:dyDescent="0.25">
      <c r="A34" s="288"/>
      <c r="B34" s="288"/>
      <c r="C34" s="288"/>
      <c r="D34" s="288"/>
      <c r="E34" s="288"/>
      <c r="F34" s="5" t="s">
        <v>369</v>
      </c>
      <c r="G34" s="292"/>
      <c r="H34" s="288"/>
      <c r="I34" s="299"/>
      <c r="J34" s="288"/>
      <c r="K34" s="288"/>
    </row>
    <row r="35" spans="1:11" ht="84" x14ac:dyDescent="0.25">
      <c r="A35" s="288"/>
      <c r="B35" s="288" t="s">
        <v>110</v>
      </c>
      <c r="C35" s="288"/>
      <c r="D35" s="288" t="s">
        <v>370</v>
      </c>
      <c r="E35" s="288" t="s">
        <v>371</v>
      </c>
      <c r="F35" s="5" t="s">
        <v>372</v>
      </c>
      <c r="G35" s="292"/>
      <c r="H35" s="288"/>
      <c r="I35" s="299"/>
      <c r="J35" s="288"/>
      <c r="K35" s="288"/>
    </row>
    <row r="36" spans="1:11" ht="72" x14ac:dyDescent="0.25">
      <c r="A36" s="288"/>
      <c r="B36" s="288"/>
      <c r="C36" s="288"/>
      <c r="D36" s="288"/>
      <c r="E36" s="288"/>
      <c r="F36" s="5" t="s">
        <v>373</v>
      </c>
      <c r="G36" s="292"/>
      <c r="H36" s="288"/>
      <c r="I36" s="299"/>
      <c r="J36" s="288"/>
      <c r="K36" s="288"/>
    </row>
    <row r="37" spans="1:11" ht="84" x14ac:dyDescent="0.25">
      <c r="A37" s="288"/>
      <c r="B37" s="288" t="s">
        <v>114</v>
      </c>
      <c r="C37" s="288"/>
      <c r="D37" s="288" t="s">
        <v>115</v>
      </c>
      <c r="E37" s="288" t="s">
        <v>374</v>
      </c>
      <c r="F37" s="4" t="s">
        <v>117</v>
      </c>
      <c r="G37" s="292"/>
      <c r="H37" s="288"/>
      <c r="I37" s="299"/>
      <c r="J37" s="288"/>
      <c r="K37" s="288"/>
    </row>
    <row r="38" spans="1:11" ht="84" x14ac:dyDescent="0.25">
      <c r="A38" s="288"/>
      <c r="B38" s="288"/>
      <c r="C38" s="288"/>
      <c r="D38" s="288"/>
      <c r="E38" s="288"/>
      <c r="F38" s="4" t="s">
        <v>118</v>
      </c>
      <c r="G38" s="292"/>
      <c r="H38" s="288"/>
      <c r="I38" s="299"/>
      <c r="J38" s="288"/>
      <c r="K38" s="288"/>
    </row>
    <row r="39" spans="1:11" ht="72" x14ac:dyDescent="0.25">
      <c r="A39" s="288"/>
      <c r="B39" s="288" t="s">
        <v>119</v>
      </c>
      <c r="C39" s="288"/>
      <c r="D39" s="288" t="s">
        <v>120</v>
      </c>
      <c r="E39" s="288" t="s">
        <v>375</v>
      </c>
      <c r="F39" s="4" t="s">
        <v>122</v>
      </c>
      <c r="G39" s="292"/>
      <c r="H39" s="288"/>
      <c r="I39" s="299"/>
      <c r="J39" s="288"/>
      <c r="K39" s="288"/>
    </row>
    <row r="40" spans="1:11" ht="60" x14ac:dyDescent="0.25">
      <c r="A40" s="288"/>
      <c r="B40" s="288"/>
      <c r="C40" s="288"/>
      <c r="D40" s="288"/>
      <c r="E40" s="288"/>
      <c r="F40" s="4" t="s">
        <v>123</v>
      </c>
      <c r="G40" s="292"/>
      <c r="H40" s="288"/>
      <c r="I40" s="299"/>
      <c r="J40" s="288"/>
      <c r="K40" s="288"/>
    </row>
    <row r="41" spans="1:11" ht="84" x14ac:dyDescent="0.25">
      <c r="A41" s="288"/>
      <c r="B41" s="288" t="s">
        <v>124</v>
      </c>
      <c r="C41" s="288"/>
      <c r="D41" s="288" t="s">
        <v>125</v>
      </c>
      <c r="E41" s="288" t="s">
        <v>126</v>
      </c>
      <c r="F41" s="4" t="s">
        <v>127</v>
      </c>
      <c r="G41" s="292"/>
      <c r="H41" s="288"/>
      <c r="I41" s="299"/>
      <c r="J41" s="288"/>
      <c r="K41" s="288"/>
    </row>
    <row r="42" spans="1:11" ht="72" x14ac:dyDescent="0.25">
      <c r="A42" s="288"/>
      <c r="B42" s="288"/>
      <c r="C42" s="288"/>
      <c r="D42" s="288"/>
      <c r="E42" s="288"/>
      <c r="F42" s="4" t="s">
        <v>376</v>
      </c>
      <c r="G42" s="292"/>
      <c r="H42" s="288"/>
      <c r="I42" s="299"/>
      <c r="J42" s="288"/>
      <c r="K42" s="288"/>
    </row>
    <row r="43" spans="1:11" ht="74.25" customHeight="1" x14ac:dyDescent="0.25">
      <c r="A43" s="288" t="s">
        <v>16</v>
      </c>
      <c r="B43" s="288" t="s">
        <v>129</v>
      </c>
      <c r="C43" s="288" t="s">
        <v>130</v>
      </c>
      <c r="D43" s="288" t="s">
        <v>377</v>
      </c>
      <c r="E43" s="288" t="s">
        <v>378</v>
      </c>
      <c r="F43" s="4" t="s">
        <v>379</v>
      </c>
      <c r="G43" s="302" t="s">
        <v>133</v>
      </c>
      <c r="H43" s="289" t="s">
        <v>134</v>
      </c>
      <c r="I43" s="305">
        <f>20000*0.15</f>
        <v>3000</v>
      </c>
      <c r="J43" s="289" t="s">
        <v>135</v>
      </c>
      <c r="K43" s="289" t="s">
        <v>45</v>
      </c>
    </row>
    <row r="44" spans="1:11" ht="69" customHeight="1" x14ac:dyDescent="0.25">
      <c r="A44" s="288"/>
      <c r="B44" s="288"/>
      <c r="C44" s="288"/>
      <c r="D44" s="288"/>
      <c r="E44" s="288"/>
      <c r="F44" s="4" t="s">
        <v>380</v>
      </c>
      <c r="G44" s="303"/>
      <c r="H44" s="290"/>
      <c r="I44" s="306"/>
      <c r="J44" s="290"/>
      <c r="K44" s="290"/>
    </row>
    <row r="45" spans="1:11" ht="91.5" customHeight="1" x14ac:dyDescent="0.25">
      <c r="A45" s="288"/>
      <c r="B45" s="288" t="s">
        <v>136</v>
      </c>
      <c r="C45" s="288"/>
      <c r="D45" s="288" t="s">
        <v>381</v>
      </c>
      <c r="E45" s="288" t="s">
        <v>382</v>
      </c>
      <c r="F45" s="4" t="s">
        <v>383</v>
      </c>
      <c r="G45" s="303"/>
      <c r="H45" s="290"/>
      <c r="I45" s="306"/>
      <c r="J45" s="290"/>
      <c r="K45" s="290"/>
    </row>
    <row r="46" spans="1:11" ht="96" x14ac:dyDescent="0.25">
      <c r="A46" s="288"/>
      <c r="B46" s="288"/>
      <c r="C46" s="288"/>
      <c r="D46" s="288"/>
      <c r="E46" s="288"/>
      <c r="F46" s="4" t="s">
        <v>384</v>
      </c>
      <c r="G46" s="303"/>
      <c r="H46" s="290"/>
      <c r="I46" s="306"/>
      <c r="J46" s="290"/>
      <c r="K46" s="290"/>
    </row>
    <row r="47" spans="1:11" ht="60" x14ac:dyDescent="0.25">
      <c r="A47" s="288"/>
      <c r="B47" s="288" t="s">
        <v>141</v>
      </c>
      <c r="C47" s="288"/>
      <c r="D47" s="288" t="s">
        <v>385</v>
      </c>
      <c r="E47" s="288" t="s">
        <v>386</v>
      </c>
      <c r="F47" s="4" t="s">
        <v>387</v>
      </c>
      <c r="G47" s="303"/>
      <c r="H47" s="290"/>
      <c r="I47" s="306"/>
      <c r="J47" s="290"/>
      <c r="K47" s="290"/>
    </row>
    <row r="48" spans="1:11" ht="60" x14ac:dyDescent="0.25">
      <c r="A48" s="288"/>
      <c r="B48" s="288"/>
      <c r="C48" s="288"/>
      <c r="D48" s="288"/>
      <c r="E48" s="288"/>
      <c r="F48" s="4" t="s">
        <v>388</v>
      </c>
      <c r="G48" s="304"/>
      <c r="H48" s="291"/>
      <c r="I48" s="307"/>
      <c r="J48" s="291"/>
      <c r="K48" s="291"/>
    </row>
    <row r="49" spans="1:11" ht="75" customHeight="1" x14ac:dyDescent="0.25">
      <c r="A49" s="288" t="s">
        <v>16</v>
      </c>
      <c r="B49" s="288" t="s">
        <v>146</v>
      </c>
      <c r="C49" s="288" t="s">
        <v>147</v>
      </c>
      <c r="D49" s="288" t="s">
        <v>389</v>
      </c>
      <c r="E49" s="288" t="s">
        <v>390</v>
      </c>
      <c r="F49" s="4" t="s">
        <v>391</v>
      </c>
      <c r="G49" s="292" t="s">
        <v>151</v>
      </c>
      <c r="H49" s="288" t="s">
        <v>152</v>
      </c>
      <c r="I49" s="299">
        <f>20000*0.15</f>
        <v>3000</v>
      </c>
      <c r="J49" s="288" t="s">
        <v>135</v>
      </c>
      <c r="K49" s="288" t="s">
        <v>109</v>
      </c>
    </row>
    <row r="50" spans="1:11" ht="65.25" customHeight="1" x14ac:dyDescent="0.25">
      <c r="A50" s="288"/>
      <c r="B50" s="288"/>
      <c r="C50" s="288"/>
      <c r="D50" s="288"/>
      <c r="E50" s="288"/>
      <c r="F50" s="4" t="s">
        <v>392</v>
      </c>
      <c r="G50" s="292"/>
      <c r="H50" s="288"/>
      <c r="I50" s="299"/>
      <c r="J50" s="288"/>
      <c r="K50" s="288"/>
    </row>
    <row r="51" spans="1:11" ht="63.75" customHeight="1" x14ac:dyDescent="0.25">
      <c r="A51" s="288"/>
      <c r="B51" s="288" t="s">
        <v>154</v>
      </c>
      <c r="C51" s="288"/>
      <c r="D51" s="288" t="s">
        <v>393</v>
      </c>
      <c r="E51" s="288" t="s">
        <v>394</v>
      </c>
      <c r="F51" s="5" t="s">
        <v>395</v>
      </c>
      <c r="G51" s="292"/>
      <c r="H51" s="288"/>
      <c r="I51" s="299"/>
      <c r="J51" s="288"/>
      <c r="K51" s="288"/>
    </row>
    <row r="52" spans="1:11" ht="84" x14ac:dyDescent="0.25">
      <c r="A52" s="288"/>
      <c r="B52" s="288"/>
      <c r="C52" s="288"/>
      <c r="D52" s="288"/>
      <c r="E52" s="288"/>
      <c r="F52" s="5" t="s">
        <v>396</v>
      </c>
      <c r="G52" s="292"/>
      <c r="H52" s="288"/>
      <c r="I52" s="299"/>
      <c r="J52" s="288"/>
      <c r="K52" s="288"/>
    </row>
    <row r="53" spans="1:11" ht="48" x14ac:dyDescent="0.25">
      <c r="A53" s="288"/>
      <c r="B53" s="288" t="s">
        <v>158</v>
      </c>
      <c r="C53" s="288"/>
      <c r="D53" s="288" t="s">
        <v>397</v>
      </c>
      <c r="E53" s="288" t="s">
        <v>398</v>
      </c>
      <c r="F53" s="5" t="s">
        <v>399</v>
      </c>
      <c r="G53" s="292"/>
      <c r="H53" s="288"/>
      <c r="I53" s="299"/>
      <c r="J53" s="288"/>
      <c r="K53" s="288"/>
    </row>
    <row r="54" spans="1:11" ht="60" x14ac:dyDescent="0.25">
      <c r="A54" s="288"/>
      <c r="B54" s="288"/>
      <c r="C54" s="288"/>
      <c r="D54" s="288"/>
      <c r="E54" s="288"/>
      <c r="F54" s="5" t="s">
        <v>400</v>
      </c>
      <c r="G54" s="292"/>
      <c r="H54" s="288"/>
      <c r="I54" s="299"/>
      <c r="J54" s="288"/>
      <c r="K54" s="288"/>
    </row>
    <row r="55" spans="1:11" ht="77.25" customHeight="1" x14ac:dyDescent="0.25">
      <c r="A55" s="288" t="s">
        <v>16</v>
      </c>
      <c r="B55" s="288" t="s">
        <v>162</v>
      </c>
      <c r="C55" s="288" t="s">
        <v>163</v>
      </c>
      <c r="D55" s="288" t="s">
        <v>164</v>
      </c>
      <c r="E55" s="288" t="s">
        <v>401</v>
      </c>
      <c r="F55" s="4" t="s">
        <v>166</v>
      </c>
      <c r="G55" s="292" t="s">
        <v>167</v>
      </c>
      <c r="H55" s="288" t="s">
        <v>402</v>
      </c>
      <c r="I55" s="299">
        <f>5000*0.15</f>
        <v>750</v>
      </c>
      <c r="J55" s="288" t="s">
        <v>169</v>
      </c>
      <c r="K55" s="289" t="s">
        <v>170</v>
      </c>
    </row>
    <row r="56" spans="1:11" ht="72" x14ac:dyDescent="0.25">
      <c r="A56" s="288"/>
      <c r="B56" s="288"/>
      <c r="C56" s="288"/>
      <c r="D56" s="288"/>
      <c r="E56" s="288"/>
      <c r="F56" s="4" t="s">
        <v>403</v>
      </c>
      <c r="G56" s="292"/>
      <c r="H56" s="288"/>
      <c r="I56" s="299"/>
      <c r="J56" s="288"/>
      <c r="K56" s="290"/>
    </row>
    <row r="57" spans="1:11" ht="84" x14ac:dyDescent="0.25">
      <c r="A57" s="288"/>
      <c r="B57" s="288" t="s">
        <v>172</v>
      </c>
      <c r="C57" s="288"/>
      <c r="D57" s="288" t="s">
        <v>173</v>
      </c>
      <c r="E57" s="288" t="s">
        <v>173</v>
      </c>
      <c r="F57" s="5" t="s">
        <v>174</v>
      </c>
      <c r="G57" s="292"/>
      <c r="H57" s="288"/>
      <c r="I57" s="299"/>
      <c r="J57" s="288"/>
      <c r="K57" s="290"/>
    </row>
    <row r="58" spans="1:11" ht="84" x14ac:dyDescent="0.25">
      <c r="A58" s="288"/>
      <c r="B58" s="288"/>
      <c r="C58" s="288"/>
      <c r="D58" s="288"/>
      <c r="E58" s="288"/>
      <c r="F58" s="5" t="s">
        <v>175</v>
      </c>
      <c r="G58" s="292"/>
      <c r="H58" s="288"/>
      <c r="I58" s="299"/>
      <c r="J58" s="288"/>
      <c r="K58" s="291"/>
    </row>
    <row r="59" spans="1:11" ht="102" customHeight="1" x14ac:dyDescent="0.25">
      <c r="A59" s="288"/>
      <c r="B59" s="289" t="s">
        <v>176</v>
      </c>
      <c r="C59" s="288"/>
      <c r="D59" s="289" t="s">
        <v>404</v>
      </c>
      <c r="E59" s="289" t="s">
        <v>405</v>
      </c>
      <c r="F59" s="5" t="s">
        <v>406</v>
      </c>
      <c r="G59" s="292"/>
      <c r="H59" s="288" t="s">
        <v>180</v>
      </c>
      <c r="I59" s="299"/>
      <c r="J59" s="288" t="s">
        <v>181</v>
      </c>
      <c r="K59" s="288"/>
    </row>
    <row r="60" spans="1:11" ht="96" x14ac:dyDescent="0.25">
      <c r="A60" s="288"/>
      <c r="B60" s="291"/>
      <c r="C60" s="288"/>
      <c r="D60" s="291"/>
      <c r="E60" s="291"/>
      <c r="F60" s="5" t="s">
        <v>407</v>
      </c>
      <c r="G60" s="292"/>
      <c r="H60" s="288"/>
      <c r="I60" s="299"/>
      <c r="J60" s="288"/>
      <c r="K60" s="288"/>
    </row>
    <row r="61" spans="1:11" ht="114.75" customHeight="1" x14ac:dyDescent="0.25">
      <c r="A61" s="288"/>
      <c r="B61" s="288" t="s">
        <v>183</v>
      </c>
      <c r="C61" s="288"/>
      <c r="D61" s="288" t="s">
        <v>408</v>
      </c>
      <c r="E61" s="288" t="s">
        <v>408</v>
      </c>
      <c r="F61" s="4" t="s">
        <v>409</v>
      </c>
      <c r="G61" s="292"/>
      <c r="H61" s="288" t="s">
        <v>186</v>
      </c>
      <c r="I61" s="299">
        <f>400000*0.15</f>
        <v>60000</v>
      </c>
      <c r="J61" s="288" t="s">
        <v>187</v>
      </c>
      <c r="K61" s="288" t="s">
        <v>188</v>
      </c>
    </row>
    <row r="62" spans="1:11" ht="60" x14ac:dyDescent="0.25">
      <c r="A62" s="288"/>
      <c r="B62" s="288"/>
      <c r="C62" s="288"/>
      <c r="D62" s="288"/>
      <c r="E62" s="288"/>
      <c r="F62" s="4" t="s">
        <v>410</v>
      </c>
      <c r="G62" s="292"/>
      <c r="H62" s="288"/>
      <c r="I62" s="299"/>
      <c r="J62" s="288"/>
      <c r="K62" s="288"/>
    </row>
    <row r="63" spans="1:11" ht="81" customHeight="1" x14ac:dyDescent="0.25">
      <c r="A63" s="288"/>
      <c r="B63" s="288" t="s">
        <v>190</v>
      </c>
      <c r="C63" s="288"/>
      <c r="D63" s="288" t="s">
        <v>191</v>
      </c>
      <c r="E63" s="288" t="s">
        <v>192</v>
      </c>
      <c r="F63" s="4" t="s">
        <v>411</v>
      </c>
      <c r="G63" s="292"/>
      <c r="H63" s="288"/>
      <c r="I63" s="299"/>
      <c r="J63" s="288"/>
      <c r="K63" s="288"/>
    </row>
    <row r="64" spans="1:11" ht="70.5" customHeight="1" x14ac:dyDescent="0.25">
      <c r="A64" s="288"/>
      <c r="B64" s="288"/>
      <c r="C64" s="288"/>
      <c r="D64" s="288"/>
      <c r="E64" s="288"/>
      <c r="F64" s="4" t="s">
        <v>412</v>
      </c>
      <c r="G64" s="292"/>
      <c r="H64" s="288"/>
      <c r="I64" s="299"/>
      <c r="J64" s="288"/>
      <c r="K64" s="288"/>
    </row>
    <row r="65" spans="1:11" ht="72" x14ac:dyDescent="0.25">
      <c r="A65" s="288"/>
      <c r="B65" s="288" t="s">
        <v>195</v>
      </c>
      <c r="C65" s="288"/>
      <c r="D65" s="288" t="s">
        <v>413</v>
      </c>
      <c r="E65" s="288" t="s">
        <v>414</v>
      </c>
      <c r="F65" s="4" t="s">
        <v>415</v>
      </c>
      <c r="G65" s="292"/>
      <c r="H65" s="288"/>
      <c r="I65" s="299"/>
      <c r="J65" s="288"/>
      <c r="K65" s="288"/>
    </row>
    <row r="66" spans="1:11" ht="72" x14ac:dyDescent="0.25">
      <c r="A66" s="288"/>
      <c r="B66" s="288"/>
      <c r="C66" s="288"/>
      <c r="D66" s="288"/>
      <c r="E66" s="288"/>
      <c r="F66" s="4" t="s">
        <v>416</v>
      </c>
      <c r="G66" s="292"/>
      <c r="H66" s="288"/>
      <c r="I66" s="299"/>
      <c r="J66" s="288"/>
      <c r="K66" s="288"/>
    </row>
    <row r="67" spans="1:11" ht="120" x14ac:dyDescent="0.25">
      <c r="A67" s="288"/>
      <c r="B67" s="288" t="s">
        <v>200</v>
      </c>
      <c r="C67" s="288"/>
      <c r="D67" s="288" t="s">
        <v>201</v>
      </c>
      <c r="E67" s="288" t="s">
        <v>201</v>
      </c>
      <c r="F67" s="5" t="s">
        <v>417</v>
      </c>
      <c r="G67" s="292"/>
      <c r="H67" s="288"/>
      <c r="I67" s="299"/>
      <c r="J67" s="288"/>
      <c r="K67" s="288"/>
    </row>
    <row r="68" spans="1:11" ht="108" x14ac:dyDescent="0.25">
      <c r="A68" s="288"/>
      <c r="B68" s="288"/>
      <c r="C68" s="288"/>
      <c r="D68" s="288"/>
      <c r="E68" s="288"/>
      <c r="F68" s="5" t="s">
        <v>418</v>
      </c>
      <c r="G68" s="292"/>
      <c r="H68" s="288"/>
      <c r="I68" s="299"/>
      <c r="J68" s="288"/>
      <c r="K68" s="288"/>
    </row>
    <row r="69" spans="1:11" ht="72" x14ac:dyDescent="0.25">
      <c r="A69" s="288"/>
      <c r="B69" s="288" t="s">
        <v>204</v>
      </c>
      <c r="C69" s="288"/>
      <c r="D69" s="288" t="s">
        <v>205</v>
      </c>
      <c r="E69" s="288" t="s">
        <v>205</v>
      </c>
      <c r="F69" s="5" t="s">
        <v>205</v>
      </c>
      <c r="G69" s="292"/>
      <c r="H69" s="288"/>
      <c r="I69" s="299"/>
      <c r="J69" s="288"/>
      <c r="K69" s="288"/>
    </row>
    <row r="70" spans="1:11" ht="75.75" customHeight="1" x14ac:dyDescent="0.25">
      <c r="A70" s="288"/>
      <c r="B70" s="288"/>
      <c r="C70" s="288"/>
      <c r="D70" s="288"/>
      <c r="E70" s="288"/>
      <c r="F70" s="5" t="s">
        <v>419</v>
      </c>
      <c r="G70" s="292"/>
      <c r="H70" s="288"/>
      <c r="I70" s="299"/>
      <c r="J70" s="288"/>
      <c r="K70" s="288"/>
    </row>
    <row r="71" spans="1:11" ht="87.75" customHeight="1" x14ac:dyDescent="0.25">
      <c r="A71" s="288"/>
      <c r="B71" s="288" t="s">
        <v>208</v>
      </c>
      <c r="C71" s="288"/>
      <c r="D71" s="288" t="s">
        <v>420</v>
      </c>
      <c r="E71" s="288" t="s">
        <v>420</v>
      </c>
      <c r="F71" s="5" t="s">
        <v>421</v>
      </c>
      <c r="G71" s="292"/>
      <c r="H71" s="288"/>
      <c r="I71" s="299"/>
      <c r="J71" s="288"/>
      <c r="K71" s="288"/>
    </row>
    <row r="72" spans="1:11" ht="84" customHeight="1" x14ac:dyDescent="0.25">
      <c r="A72" s="288"/>
      <c r="B72" s="288"/>
      <c r="C72" s="288"/>
      <c r="D72" s="288"/>
      <c r="E72" s="288"/>
      <c r="F72" s="5" t="s">
        <v>422</v>
      </c>
      <c r="G72" s="292"/>
      <c r="H72" s="288"/>
      <c r="I72" s="299"/>
      <c r="J72" s="288"/>
      <c r="K72" s="288"/>
    </row>
    <row r="73" spans="1:11" ht="72" x14ac:dyDescent="0.25">
      <c r="A73" s="288"/>
      <c r="B73" s="288"/>
      <c r="C73" s="288"/>
      <c r="D73" s="288" t="s">
        <v>212</v>
      </c>
      <c r="E73" s="288" t="s">
        <v>213</v>
      </c>
      <c r="F73" s="5" t="s">
        <v>423</v>
      </c>
      <c r="G73" s="292"/>
      <c r="H73" s="288"/>
      <c r="I73" s="299"/>
      <c r="J73" s="288"/>
      <c r="K73" s="288"/>
    </row>
    <row r="74" spans="1:11" ht="69.75" customHeight="1" x14ac:dyDescent="0.25">
      <c r="A74" s="288"/>
      <c r="B74" s="288"/>
      <c r="C74" s="288"/>
      <c r="D74" s="288"/>
      <c r="E74" s="288"/>
      <c r="F74" s="5" t="s">
        <v>424</v>
      </c>
      <c r="G74" s="292"/>
      <c r="H74" s="288"/>
      <c r="I74" s="299"/>
      <c r="J74" s="288"/>
      <c r="K74" s="288"/>
    </row>
    <row r="75" spans="1:11" ht="78" customHeight="1" x14ac:dyDescent="0.25">
      <c r="A75" s="288" t="s">
        <v>16</v>
      </c>
      <c r="B75" s="288" t="s">
        <v>216</v>
      </c>
      <c r="C75" s="288" t="s">
        <v>217</v>
      </c>
      <c r="D75" s="288" t="s">
        <v>218</v>
      </c>
      <c r="E75" s="288" t="s">
        <v>218</v>
      </c>
      <c r="F75" s="5" t="s">
        <v>425</v>
      </c>
      <c r="G75" s="292" t="s">
        <v>220</v>
      </c>
      <c r="H75" s="288" t="s">
        <v>221</v>
      </c>
      <c r="I75" s="299">
        <f>35000*0.15</f>
        <v>5250</v>
      </c>
      <c r="J75" s="288" t="s">
        <v>222</v>
      </c>
      <c r="K75" s="289" t="s">
        <v>223</v>
      </c>
    </row>
    <row r="76" spans="1:11" ht="78.75" customHeight="1" x14ac:dyDescent="0.25">
      <c r="A76" s="288"/>
      <c r="B76" s="288"/>
      <c r="C76" s="288"/>
      <c r="D76" s="288"/>
      <c r="E76" s="288"/>
      <c r="F76" s="5" t="s">
        <v>426</v>
      </c>
      <c r="G76" s="292"/>
      <c r="H76" s="288"/>
      <c r="I76" s="299"/>
      <c r="J76" s="288"/>
      <c r="K76" s="290"/>
    </row>
    <row r="77" spans="1:11" ht="75" customHeight="1" x14ac:dyDescent="0.25">
      <c r="A77" s="288"/>
      <c r="B77" s="288" t="s">
        <v>225</v>
      </c>
      <c r="C77" s="288"/>
      <c r="D77" s="288" t="s">
        <v>226</v>
      </c>
      <c r="E77" s="288" t="s">
        <v>227</v>
      </c>
      <c r="F77" s="5" t="s">
        <v>427</v>
      </c>
      <c r="G77" s="292"/>
      <c r="H77" s="288"/>
      <c r="I77" s="299"/>
      <c r="J77" s="288"/>
      <c r="K77" s="290"/>
    </row>
    <row r="78" spans="1:11" ht="79.5" customHeight="1" x14ac:dyDescent="0.25">
      <c r="A78" s="288"/>
      <c r="B78" s="288"/>
      <c r="C78" s="288"/>
      <c r="D78" s="288"/>
      <c r="E78" s="288"/>
      <c r="F78" s="5" t="s">
        <v>428</v>
      </c>
      <c r="G78" s="292"/>
      <c r="H78" s="288"/>
      <c r="I78" s="299"/>
      <c r="J78" s="288"/>
      <c r="K78" s="290"/>
    </row>
    <row r="79" spans="1:11" ht="82.5" customHeight="1" x14ac:dyDescent="0.25">
      <c r="A79" s="288"/>
      <c r="B79" s="288" t="s">
        <v>230</v>
      </c>
      <c r="C79" s="288"/>
      <c r="D79" s="288" t="s">
        <v>429</v>
      </c>
      <c r="E79" s="288" t="s">
        <v>429</v>
      </c>
      <c r="F79" s="5" t="s">
        <v>430</v>
      </c>
      <c r="G79" s="292"/>
      <c r="H79" s="288"/>
      <c r="I79" s="299"/>
      <c r="J79" s="288"/>
      <c r="K79" s="290"/>
    </row>
    <row r="80" spans="1:11" ht="83.25" customHeight="1" x14ac:dyDescent="0.25">
      <c r="A80" s="288"/>
      <c r="B80" s="288"/>
      <c r="C80" s="288"/>
      <c r="D80" s="288"/>
      <c r="E80" s="288"/>
      <c r="F80" s="5" t="s">
        <v>431</v>
      </c>
      <c r="G80" s="292"/>
      <c r="H80" s="288"/>
      <c r="I80" s="299"/>
      <c r="J80" s="288"/>
      <c r="K80" s="290"/>
    </row>
    <row r="81" spans="1:11" ht="96" customHeight="1" x14ac:dyDescent="0.25">
      <c r="A81" s="288"/>
      <c r="B81" s="288" t="s">
        <v>234</v>
      </c>
      <c r="C81" s="288"/>
      <c r="D81" s="288" t="s">
        <v>235</v>
      </c>
      <c r="E81" s="288" t="s">
        <v>235</v>
      </c>
      <c r="F81" s="5" t="s">
        <v>432</v>
      </c>
      <c r="G81" s="292"/>
      <c r="H81" s="288"/>
      <c r="I81" s="299"/>
      <c r="J81" s="288"/>
      <c r="K81" s="291"/>
    </row>
    <row r="82" spans="1:11" ht="84" x14ac:dyDescent="0.25">
      <c r="A82" s="288"/>
      <c r="B82" s="288"/>
      <c r="C82" s="288"/>
      <c r="D82" s="288"/>
      <c r="E82" s="288"/>
      <c r="F82" s="5" t="s">
        <v>433</v>
      </c>
      <c r="G82" s="292"/>
      <c r="H82" s="288" t="s">
        <v>238</v>
      </c>
      <c r="I82" s="299"/>
      <c r="J82" s="288" t="s">
        <v>222</v>
      </c>
      <c r="K82" s="289" t="s">
        <v>239</v>
      </c>
    </row>
    <row r="83" spans="1:11" ht="60" x14ac:dyDescent="0.25">
      <c r="A83" s="288"/>
      <c r="B83" s="288" t="s">
        <v>240</v>
      </c>
      <c r="C83" s="288"/>
      <c r="D83" s="288" t="s">
        <v>241</v>
      </c>
      <c r="E83" s="288" t="s">
        <v>241</v>
      </c>
      <c r="F83" s="5" t="s">
        <v>434</v>
      </c>
      <c r="G83" s="292"/>
      <c r="H83" s="288"/>
      <c r="I83" s="299"/>
      <c r="J83" s="288"/>
      <c r="K83" s="290"/>
    </row>
    <row r="84" spans="1:11" ht="60" x14ac:dyDescent="0.25">
      <c r="A84" s="288"/>
      <c r="B84" s="288"/>
      <c r="C84" s="288"/>
      <c r="D84" s="288"/>
      <c r="E84" s="288"/>
      <c r="F84" s="5" t="s">
        <v>435</v>
      </c>
      <c r="G84" s="292"/>
      <c r="H84" s="288"/>
      <c r="I84" s="299"/>
      <c r="J84" s="288"/>
      <c r="K84" s="291"/>
    </row>
    <row r="85" spans="1:11" ht="118.5" customHeight="1" x14ac:dyDescent="0.25">
      <c r="A85" s="288" t="s">
        <v>16</v>
      </c>
      <c r="B85" s="288" t="s">
        <v>244</v>
      </c>
      <c r="C85" s="288" t="s">
        <v>245</v>
      </c>
      <c r="D85" s="288" t="s">
        <v>246</v>
      </c>
      <c r="E85" s="288" t="s">
        <v>246</v>
      </c>
      <c r="F85" s="5" t="s">
        <v>246</v>
      </c>
      <c r="G85" s="292" t="s">
        <v>248</v>
      </c>
      <c r="H85" s="288" t="s">
        <v>249</v>
      </c>
      <c r="I85" s="299">
        <f>128000*0.15</f>
        <v>19200</v>
      </c>
      <c r="J85" s="288" t="s">
        <v>250</v>
      </c>
      <c r="K85" s="289" t="s">
        <v>25</v>
      </c>
    </row>
    <row r="86" spans="1:11" ht="120" x14ac:dyDescent="0.25">
      <c r="A86" s="288"/>
      <c r="B86" s="288"/>
      <c r="C86" s="288"/>
      <c r="D86" s="288"/>
      <c r="E86" s="288"/>
      <c r="F86" s="5" t="s">
        <v>436</v>
      </c>
      <c r="G86" s="292"/>
      <c r="H86" s="288"/>
      <c r="I86" s="299"/>
      <c r="J86" s="288"/>
      <c r="K86" s="290"/>
    </row>
    <row r="87" spans="1:11" ht="89.25" customHeight="1" x14ac:dyDescent="0.25">
      <c r="A87" s="288"/>
      <c r="B87" s="288" t="s">
        <v>252</v>
      </c>
      <c r="C87" s="288"/>
      <c r="D87" s="288" t="s">
        <v>253</v>
      </c>
      <c r="E87" s="288" t="s">
        <v>253</v>
      </c>
      <c r="F87" s="5" t="s">
        <v>437</v>
      </c>
      <c r="G87" s="292"/>
      <c r="H87" s="288"/>
      <c r="I87" s="299"/>
      <c r="J87" s="288"/>
      <c r="K87" s="290"/>
    </row>
    <row r="88" spans="1:11" ht="89.25" customHeight="1" x14ac:dyDescent="0.25">
      <c r="A88" s="288"/>
      <c r="B88" s="288"/>
      <c r="C88" s="288"/>
      <c r="D88" s="288"/>
      <c r="E88" s="288"/>
      <c r="F88" s="5" t="s">
        <v>438</v>
      </c>
      <c r="G88" s="292"/>
      <c r="H88" s="288"/>
      <c r="I88" s="299"/>
      <c r="J88" s="288"/>
      <c r="K88" s="290"/>
    </row>
    <row r="89" spans="1:11" ht="84" x14ac:dyDescent="0.25">
      <c r="A89" s="288"/>
      <c r="B89" s="288" t="s">
        <v>256</v>
      </c>
      <c r="C89" s="288"/>
      <c r="D89" s="288" t="s">
        <v>257</v>
      </c>
      <c r="E89" s="288" t="s">
        <v>257</v>
      </c>
      <c r="F89" s="5" t="s">
        <v>439</v>
      </c>
      <c r="G89" s="292"/>
      <c r="H89" s="288"/>
      <c r="I89" s="299"/>
      <c r="J89" s="288"/>
      <c r="K89" s="290"/>
    </row>
    <row r="90" spans="1:11" ht="84" x14ac:dyDescent="0.25">
      <c r="A90" s="288"/>
      <c r="B90" s="288"/>
      <c r="C90" s="288"/>
      <c r="D90" s="288"/>
      <c r="E90" s="288"/>
      <c r="F90" s="5" t="s">
        <v>440</v>
      </c>
      <c r="G90" s="292"/>
      <c r="H90" s="288"/>
      <c r="I90" s="299"/>
      <c r="J90" s="288"/>
      <c r="K90" s="290"/>
    </row>
    <row r="91" spans="1:11" ht="52.5" customHeight="1" x14ac:dyDescent="0.25">
      <c r="A91" s="288"/>
      <c r="B91" s="288" t="s">
        <v>260</v>
      </c>
      <c r="C91" s="288"/>
      <c r="D91" s="288" t="s">
        <v>441</v>
      </c>
      <c r="E91" s="288" t="s">
        <v>441</v>
      </c>
      <c r="F91" s="5" t="s">
        <v>441</v>
      </c>
      <c r="G91" s="292"/>
      <c r="H91" s="288"/>
      <c r="I91" s="299"/>
      <c r="J91" s="288"/>
      <c r="K91" s="290"/>
    </row>
    <row r="92" spans="1:11" ht="63.75" customHeight="1" x14ac:dyDescent="0.25">
      <c r="A92" s="288"/>
      <c r="B92" s="288"/>
      <c r="C92" s="288"/>
      <c r="D92" s="288"/>
      <c r="E92" s="288"/>
      <c r="F92" s="5" t="s">
        <v>442</v>
      </c>
      <c r="G92" s="292"/>
      <c r="H92" s="288"/>
      <c r="I92" s="299"/>
      <c r="J92" s="288"/>
      <c r="K92" s="291"/>
    </row>
    <row r="93" spans="1:11" ht="102" customHeight="1" x14ac:dyDescent="0.25">
      <c r="A93" s="288" t="s">
        <v>16</v>
      </c>
      <c r="B93" s="288" t="s">
        <v>443</v>
      </c>
      <c r="C93" s="288" t="s">
        <v>265</v>
      </c>
      <c r="D93" s="288" t="s">
        <v>266</v>
      </c>
      <c r="E93" s="288" t="s">
        <v>266</v>
      </c>
      <c r="F93" s="5" t="s">
        <v>444</v>
      </c>
      <c r="G93" s="292" t="s">
        <v>268</v>
      </c>
      <c r="H93" s="288" t="s">
        <v>269</v>
      </c>
      <c r="I93" s="299">
        <f>1000000*0.15</f>
        <v>150000</v>
      </c>
      <c r="J93" s="288" t="s">
        <v>270</v>
      </c>
      <c r="K93" s="289" t="s">
        <v>25</v>
      </c>
    </row>
    <row r="94" spans="1:11" ht="72" x14ac:dyDescent="0.25">
      <c r="A94" s="288"/>
      <c r="B94" s="288"/>
      <c r="C94" s="288"/>
      <c r="D94" s="288"/>
      <c r="E94" s="288"/>
      <c r="F94" s="5" t="s">
        <v>445</v>
      </c>
      <c r="G94" s="292"/>
      <c r="H94" s="288"/>
      <c r="I94" s="299"/>
      <c r="J94" s="288"/>
      <c r="K94" s="290"/>
    </row>
    <row r="95" spans="1:11" ht="96" customHeight="1" x14ac:dyDescent="0.25">
      <c r="A95" s="288"/>
      <c r="B95" s="288" t="s">
        <v>272</v>
      </c>
      <c r="C95" s="288"/>
      <c r="D95" s="288" t="s">
        <v>273</v>
      </c>
      <c r="E95" s="288" t="s">
        <v>273</v>
      </c>
      <c r="F95" s="5" t="s">
        <v>446</v>
      </c>
      <c r="G95" s="292"/>
      <c r="H95" s="288"/>
      <c r="I95" s="299"/>
      <c r="J95" s="288"/>
      <c r="K95" s="290"/>
    </row>
    <row r="96" spans="1:11" ht="91.5" customHeight="1" x14ac:dyDescent="0.25">
      <c r="A96" s="288"/>
      <c r="B96" s="288"/>
      <c r="C96" s="288"/>
      <c r="D96" s="288"/>
      <c r="E96" s="288"/>
      <c r="F96" s="5" t="s">
        <v>447</v>
      </c>
      <c r="G96" s="292"/>
      <c r="H96" s="288"/>
      <c r="I96" s="299"/>
      <c r="J96" s="288"/>
      <c r="K96" s="290"/>
    </row>
    <row r="97" spans="1:11" ht="72" x14ac:dyDescent="0.25">
      <c r="A97" s="288"/>
      <c r="B97" s="288" t="s">
        <v>276</v>
      </c>
      <c r="C97" s="288"/>
      <c r="D97" s="288" t="s">
        <v>277</v>
      </c>
      <c r="E97" s="288" t="s">
        <v>277</v>
      </c>
      <c r="F97" s="5" t="s">
        <v>277</v>
      </c>
      <c r="G97" s="292"/>
      <c r="H97" s="288"/>
      <c r="I97" s="299"/>
      <c r="J97" s="288"/>
      <c r="K97" s="290"/>
    </row>
    <row r="98" spans="1:11" ht="72" x14ac:dyDescent="0.25">
      <c r="A98" s="288"/>
      <c r="B98" s="288"/>
      <c r="C98" s="288"/>
      <c r="D98" s="288"/>
      <c r="E98" s="288"/>
      <c r="F98" s="5" t="s">
        <v>448</v>
      </c>
      <c r="G98" s="292"/>
      <c r="H98" s="288"/>
      <c r="I98" s="299"/>
      <c r="J98" s="288"/>
      <c r="K98" s="291"/>
    </row>
    <row r="99" spans="1:11" ht="66.75" customHeight="1" x14ac:dyDescent="0.25">
      <c r="A99" s="288"/>
      <c r="B99" s="288" t="s">
        <v>279</v>
      </c>
      <c r="C99" s="288" t="s">
        <v>280</v>
      </c>
      <c r="D99" s="288" t="s">
        <v>449</v>
      </c>
      <c r="E99" s="288" t="s">
        <v>449</v>
      </c>
      <c r="F99" s="5" t="s">
        <v>450</v>
      </c>
      <c r="G99" s="292" t="s">
        <v>283</v>
      </c>
      <c r="H99" s="288" t="s">
        <v>284</v>
      </c>
      <c r="I99" s="299"/>
      <c r="J99" s="288" t="s">
        <v>285</v>
      </c>
      <c r="K99" s="289" t="s">
        <v>286</v>
      </c>
    </row>
    <row r="100" spans="1:11" ht="60" x14ac:dyDescent="0.25">
      <c r="A100" s="288"/>
      <c r="B100" s="288"/>
      <c r="C100" s="288"/>
      <c r="D100" s="288"/>
      <c r="E100" s="288"/>
      <c r="F100" s="5" t="s">
        <v>451</v>
      </c>
      <c r="G100" s="292"/>
      <c r="H100" s="288"/>
      <c r="I100" s="299"/>
      <c r="J100" s="288"/>
      <c r="K100" s="290"/>
    </row>
    <row r="101" spans="1:11" ht="63.75" customHeight="1" x14ac:dyDescent="0.25">
      <c r="A101" s="288"/>
      <c r="B101" s="288" t="s">
        <v>288</v>
      </c>
      <c r="C101" s="288"/>
      <c r="D101" s="288" t="s">
        <v>289</v>
      </c>
      <c r="E101" s="288" t="s">
        <v>289</v>
      </c>
      <c r="F101" s="5" t="s">
        <v>452</v>
      </c>
      <c r="G101" s="292"/>
      <c r="H101" s="288" t="s">
        <v>291</v>
      </c>
      <c r="I101" s="299"/>
      <c r="J101" s="288" t="s">
        <v>292</v>
      </c>
      <c r="K101" s="290"/>
    </row>
    <row r="102" spans="1:11" ht="72" x14ac:dyDescent="0.25">
      <c r="A102" s="288"/>
      <c r="B102" s="288"/>
      <c r="C102" s="288"/>
      <c r="D102" s="288"/>
      <c r="E102" s="288"/>
      <c r="F102" s="5" t="s">
        <v>453</v>
      </c>
      <c r="G102" s="292"/>
      <c r="H102" s="288"/>
      <c r="I102" s="299"/>
      <c r="J102" s="288"/>
      <c r="K102" s="290"/>
    </row>
    <row r="103" spans="1:11" ht="82.5" customHeight="1" x14ac:dyDescent="0.25">
      <c r="A103" s="288"/>
      <c r="B103" s="288" t="s">
        <v>294</v>
      </c>
      <c r="C103" s="288"/>
      <c r="D103" s="288" t="s">
        <v>295</v>
      </c>
      <c r="E103" s="288" t="s">
        <v>295</v>
      </c>
      <c r="F103" s="5" t="s">
        <v>454</v>
      </c>
      <c r="G103" s="292"/>
      <c r="H103" s="288" t="s">
        <v>297</v>
      </c>
      <c r="I103" s="299"/>
      <c r="J103" s="288" t="s">
        <v>298</v>
      </c>
      <c r="K103" s="290"/>
    </row>
    <row r="104" spans="1:11" ht="84" x14ac:dyDescent="0.25">
      <c r="A104" s="288"/>
      <c r="B104" s="288"/>
      <c r="C104" s="288"/>
      <c r="D104" s="288"/>
      <c r="E104" s="288"/>
      <c r="F104" s="5" t="s">
        <v>455</v>
      </c>
      <c r="G104" s="292"/>
      <c r="H104" s="288"/>
      <c r="I104" s="299"/>
      <c r="J104" s="288"/>
      <c r="K104" s="290"/>
    </row>
    <row r="105" spans="1:11" ht="81" customHeight="1" x14ac:dyDescent="0.25">
      <c r="A105" s="288"/>
      <c r="B105" s="288" t="s">
        <v>300</v>
      </c>
      <c r="C105" s="288"/>
      <c r="D105" s="288" t="s">
        <v>456</v>
      </c>
      <c r="E105" s="288" t="s">
        <v>456</v>
      </c>
      <c r="F105" s="5" t="s">
        <v>457</v>
      </c>
      <c r="G105" s="292"/>
      <c r="H105" s="288" t="s">
        <v>303</v>
      </c>
      <c r="I105" s="299"/>
      <c r="J105" s="288" t="s">
        <v>304</v>
      </c>
      <c r="K105" s="290"/>
    </row>
    <row r="106" spans="1:11" ht="96" x14ac:dyDescent="0.25">
      <c r="A106" s="288"/>
      <c r="B106" s="288"/>
      <c r="C106" s="288"/>
      <c r="D106" s="288"/>
      <c r="E106" s="288"/>
      <c r="F106" s="5" t="s">
        <v>458</v>
      </c>
      <c r="G106" s="292"/>
      <c r="H106" s="288"/>
      <c r="I106" s="299"/>
      <c r="J106" s="288"/>
      <c r="K106" s="290"/>
    </row>
    <row r="107" spans="1:11" ht="77.25" customHeight="1" x14ac:dyDescent="0.25">
      <c r="A107" s="288"/>
      <c r="B107" s="288" t="s">
        <v>306</v>
      </c>
      <c r="C107" s="288"/>
      <c r="D107" s="288" t="s">
        <v>307</v>
      </c>
      <c r="E107" s="288" t="s">
        <v>307</v>
      </c>
      <c r="F107" s="5" t="s">
        <v>459</v>
      </c>
      <c r="G107" s="292"/>
      <c r="H107" s="288" t="s">
        <v>309</v>
      </c>
      <c r="I107" s="299"/>
      <c r="J107" s="288" t="s">
        <v>310</v>
      </c>
      <c r="K107" s="290"/>
    </row>
    <row r="108" spans="1:11" ht="96" x14ac:dyDescent="0.25">
      <c r="A108" s="288"/>
      <c r="B108" s="288"/>
      <c r="C108" s="288"/>
      <c r="D108" s="288"/>
      <c r="E108" s="288"/>
      <c r="F108" s="5" t="s">
        <v>460</v>
      </c>
      <c r="G108" s="292"/>
      <c r="H108" s="288"/>
      <c r="I108" s="299"/>
      <c r="J108" s="288"/>
      <c r="K108" s="290"/>
    </row>
    <row r="109" spans="1:11" ht="84" customHeight="1" x14ac:dyDescent="0.25">
      <c r="A109" s="288"/>
      <c r="B109" s="288" t="s">
        <v>312</v>
      </c>
      <c r="C109" s="288"/>
      <c r="D109" s="288" t="s">
        <v>313</v>
      </c>
      <c r="E109" s="288" t="s">
        <v>313</v>
      </c>
      <c r="F109" s="5" t="s">
        <v>314</v>
      </c>
      <c r="G109" s="292"/>
      <c r="H109" s="288" t="s">
        <v>315</v>
      </c>
      <c r="I109" s="299"/>
      <c r="J109" s="288" t="s">
        <v>316</v>
      </c>
      <c r="K109" s="290"/>
    </row>
    <row r="110" spans="1:11" ht="72.75" customHeight="1" x14ac:dyDescent="0.25">
      <c r="A110" s="288"/>
      <c r="B110" s="288"/>
      <c r="C110" s="288"/>
      <c r="D110" s="288"/>
      <c r="E110" s="288"/>
      <c r="F110" s="5" t="s">
        <v>317</v>
      </c>
      <c r="G110" s="292"/>
      <c r="H110" s="288"/>
      <c r="I110" s="299"/>
      <c r="J110" s="288"/>
      <c r="K110" s="291"/>
    </row>
    <row r="111" spans="1:11" ht="51" x14ac:dyDescent="0.25">
      <c r="A111" s="363" t="s">
        <v>461</v>
      </c>
      <c r="B111" s="364" t="s">
        <v>462</v>
      </c>
      <c r="C111" s="366" t="s">
        <v>463</v>
      </c>
      <c r="D111" s="364" t="s">
        <v>464</v>
      </c>
      <c r="E111" s="364" t="s">
        <v>465</v>
      </c>
      <c r="F111" s="18" t="s">
        <v>466</v>
      </c>
      <c r="G111" s="371" t="s">
        <v>467</v>
      </c>
      <c r="H111" s="371" t="s">
        <v>468</v>
      </c>
      <c r="I111" s="372">
        <f>(719812.45156*0.2)*0.15</f>
        <v>21594.373546800001</v>
      </c>
      <c r="J111" s="394" t="s">
        <v>469</v>
      </c>
      <c r="K111" s="19"/>
    </row>
    <row r="112" spans="1:11" ht="83.25" customHeight="1" x14ac:dyDescent="0.25">
      <c r="A112" s="363"/>
      <c r="B112" s="365"/>
      <c r="C112" s="367"/>
      <c r="D112" s="365"/>
      <c r="E112" s="365"/>
      <c r="F112" s="18" t="s">
        <v>470</v>
      </c>
      <c r="G112" s="371"/>
      <c r="H112" s="371"/>
      <c r="I112" s="373"/>
      <c r="J112" s="395"/>
      <c r="K112" s="20"/>
    </row>
    <row r="113" spans="1:11" ht="51" x14ac:dyDescent="0.25">
      <c r="A113" s="363"/>
      <c r="B113" s="364" t="s">
        <v>471</v>
      </c>
      <c r="C113" s="367"/>
      <c r="D113" s="364" t="s">
        <v>472</v>
      </c>
      <c r="E113" s="364" t="s">
        <v>473</v>
      </c>
      <c r="F113" s="18" t="s">
        <v>474</v>
      </c>
      <c r="G113" s="371"/>
      <c r="H113" s="371"/>
      <c r="I113" s="373"/>
      <c r="J113" s="395"/>
      <c r="K113" s="20"/>
    </row>
    <row r="114" spans="1:11" ht="78.75" customHeight="1" x14ac:dyDescent="0.25">
      <c r="A114" s="363"/>
      <c r="B114" s="365"/>
      <c r="C114" s="367"/>
      <c r="D114" s="365"/>
      <c r="E114" s="365"/>
      <c r="F114" s="18" t="s">
        <v>475</v>
      </c>
      <c r="G114" s="371"/>
      <c r="H114" s="371"/>
      <c r="I114" s="373"/>
      <c r="J114" s="395"/>
      <c r="K114" s="20"/>
    </row>
    <row r="115" spans="1:11" ht="76.5" x14ac:dyDescent="0.25">
      <c r="A115" s="363"/>
      <c r="B115" s="364" t="s">
        <v>476</v>
      </c>
      <c r="C115" s="367"/>
      <c r="D115" s="364" t="s">
        <v>477</v>
      </c>
      <c r="E115" s="364" t="s">
        <v>478</v>
      </c>
      <c r="F115" s="18" t="s">
        <v>479</v>
      </c>
      <c r="G115" s="371"/>
      <c r="H115" s="371"/>
      <c r="I115" s="373"/>
      <c r="J115" s="395"/>
      <c r="K115" s="20"/>
    </row>
    <row r="116" spans="1:11" ht="76.5" x14ac:dyDescent="0.25">
      <c r="A116" s="363"/>
      <c r="B116" s="365"/>
      <c r="C116" s="367"/>
      <c r="D116" s="365"/>
      <c r="E116" s="365"/>
      <c r="F116" s="18" t="s">
        <v>480</v>
      </c>
      <c r="G116" s="371"/>
      <c r="H116" s="371"/>
      <c r="I116" s="373"/>
      <c r="J116" s="395"/>
      <c r="K116" s="20"/>
    </row>
    <row r="117" spans="1:11" ht="76.5" x14ac:dyDescent="0.25">
      <c r="A117" s="363"/>
      <c r="B117" s="364" t="s">
        <v>481</v>
      </c>
      <c r="C117" s="367"/>
      <c r="D117" s="364" t="s">
        <v>482</v>
      </c>
      <c r="E117" s="364" t="s">
        <v>483</v>
      </c>
      <c r="F117" s="18" t="s">
        <v>484</v>
      </c>
      <c r="G117" s="371"/>
      <c r="H117" s="371"/>
      <c r="I117" s="373"/>
      <c r="J117" s="395"/>
      <c r="K117" s="20"/>
    </row>
    <row r="118" spans="1:11" ht="76.5" x14ac:dyDescent="0.25">
      <c r="A118" s="363"/>
      <c r="B118" s="365"/>
      <c r="C118" s="367"/>
      <c r="D118" s="365"/>
      <c r="E118" s="365"/>
      <c r="F118" s="18" t="s">
        <v>485</v>
      </c>
      <c r="G118" s="371"/>
      <c r="H118" s="371"/>
      <c r="I118" s="373"/>
      <c r="J118" s="395"/>
      <c r="K118" s="20"/>
    </row>
    <row r="119" spans="1:11" x14ac:dyDescent="0.25">
      <c r="A119" s="363"/>
      <c r="B119" s="364" t="s">
        <v>486</v>
      </c>
      <c r="C119" s="367"/>
      <c r="D119" s="364" t="s">
        <v>487</v>
      </c>
      <c r="E119" s="369" t="s">
        <v>488</v>
      </c>
      <c r="F119" s="18"/>
      <c r="G119" s="371"/>
      <c r="H119" s="371"/>
      <c r="I119" s="373"/>
      <c r="J119" s="395"/>
      <c r="K119" s="20"/>
    </row>
    <row r="120" spans="1:11" ht="46.5" customHeight="1" x14ac:dyDescent="0.25">
      <c r="A120" s="363"/>
      <c r="B120" s="365"/>
      <c r="C120" s="367"/>
      <c r="D120" s="365"/>
      <c r="E120" s="370"/>
      <c r="F120" s="21"/>
      <c r="G120" s="371"/>
      <c r="H120" s="371"/>
      <c r="I120" s="373"/>
      <c r="J120" s="395"/>
      <c r="K120" s="20"/>
    </row>
    <row r="121" spans="1:11" ht="51" customHeight="1" x14ac:dyDescent="0.25">
      <c r="A121" s="363"/>
      <c r="B121" s="364" t="s">
        <v>489</v>
      </c>
      <c r="C121" s="367"/>
      <c r="D121" s="364" t="s">
        <v>490</v>
      </c>
      <c r="E121" s="369" t="s">
        <v>488</v>
      </c>
      <c r="F121" s="21"/>
      <c r="G121" s="371"/>
      <c r="H121" s="371"/>
      <c r="I121" s="373"/>
      <c r="J121" s="395"/>
      <c r="K121" s="20"/>
    </row>
    <row r="122" spans="1:11" ht="51.75" customHeight="1" x14ac:dyDescent="0.25">
      <c r="A122" s="363"/>
      <c r="B122" s="365"/>
      <c r="C122" s="367"/>
      <c r="D122" s="365"/>
      <c r="E122" s="370"/>
      <c r="F122" s="21"/>
      <c r="G122" s="371"/>
      <c r="H122" s="371"/>
      <c r="I122" s="373"/>
      <c r="J122" s="395"/>
      <c r="K122" s="20"/>
    </row>
    <row r="123" spans="1:11" ht="46.5" customHeight="1" x14ac:dyDescent="0.25">
      <c r="A123" s="363"/>
      <c r="B123" s="364" t="s">
        <v>491</v>
      </c>
      <c r="C123" s="367"/>
      <c r="D123" s="364" t="s">
        <v>492</v>
      </c>
      <c r="E123" s="369" t="s">
        <v>488</v>
      </c>
      <c r="F123" s="18"/>
      <c r="G123" s="371"/>
      <c r="H123" s="371"/>
      <c r="I123" s="373"/>
      <c r="J123" s="395"/>
      <c r="K123" s="20"/>
    </row>
    <row r="124" spans="1:11" ht="54.75" customHeight="1" x14ac:dyDescent="0.25">
      <c r="A124" s="363"/>
      <c r="B124" s="365"/>
      <c r="C124" s="367"/>
      <c r="D124" s="365"/>
      <c r="E124" s="370"/>
      <c r="F124" s="18"/>
      <c r="G124" s="371"/>
      <c r="H124" s="371"/>
      <c r="I124" s="373"/>
      <c r="J124" s="395"/>
      <c r="K124" s="20"/>
    </row>
    <row r="125" spans="1:11" ht="33" customHeight="1" x14ac:dyDescent="0.25">
      <c r="A125" s="363"/>
      <c r="B125" s="364" t="s">
        <v>493</v>
      </c>
      <c r="C125" s="367"/>
      <c r="D125" s="364" t="s">
        <v>494</v>
      </c>
      <c r="E125" s="369" t="s">
        <v>488</v>
      </c>
      <c r="F125" s="18"/>
      <c r="G125" s="371"/>
      <c r="H125" s="371"/>
      <c r="I125" s="373"/>
      <c r="J125" s="395"/>
      <c r="K125" s="20"/>
    </row>
    <row r="126" spans="1:11" ht="45.75" customHeight="1" x14ac:dyDescent="0.25">
      <c r="A126" s="363"/>
      <c r="B126" s="365"/>
      <c r="C126" s="367"/>
      <c r="D126" s="365"/>
      <c r="E126" s="370"/>
      <c r="F126" s="18"/>
      <c r="G126" s="371"/>
      <c r="H126" s="371"/>
      <c r="I126" s="373"/>
      <c r="J126" s="395"/>
      <c r="K126" s="20"/>
    </row>
    <row r="127" spans="1:11" ht="30.75" customHeight="1" x14ac:dyDescent="0.25">
      <c r="A127" s="363"/>
      <c r="B127" s="364" t="s">
        <v>495</v>
      </c>
      <c r="C127" s="367"/>
      <c r="D127" s="364" t="s">
        <v>496</v>
      </c>
      <c r="E127" s="369" t="s">
        <v>488</v>
      </c>
      <c r="F127" s="18"/>
      <c r="G127" s="371"/>
      <c r="H127" s="371"/>
      <c r="I127" s="373"/>
      <c r="J127" s="395"/>
      <c r="K127" s="20"/>
    </row>
    <row r="128" spans="1:11" ht="42" customHeight="1" x14ac:dyDescent="0.25">
      <c r="A128" s="363"/>
      <c r="B128" s="365"/>
      <c r="C128" s="367"/>
      <c r="D128" s="365"/>
      <c r="E128" s="370"/>
      <c r="F128" s="18"/>
      <c r="G128" s="371"/>
      <c r="H128" s="371"/>
      <c r="I128" s="373"/>
      <c r="J128" s="395"/>
      <c r="K128" s="20"/>
    </row>
    <row r="129" spans="1:11" ht="76.5" x14ac:dyDescent="0.25">
      <c r="A129" s="363"/>
      <c r="B129" s="364" t="s">
        <v>497</v>
      </c>
      <c r="C129" s="367"/>
      <c r="D129" s="364" t="s">
        <v>498</v>
      </c>
      <c r="E129" s="364" t="s">
        <v>499</v>
      </c>
      <c r="F129" s="18" t="s">
        <v>500</v>
      </c>
      <c r="G129" s="371"/>
      <c r="H129" s="371"/>
      <c r="I129" s="373"/>
      <c r="J129" s="395"/>
      <c r="K129" s="20"/>
    </row>
    <row r="130" spans="1:11" ht="89.25" x14ac:dyDescent="0.25">
      <c r="A130" s="363"/>
      <c r="B130" s="365"/>
      <c r="C130" s="367"/>
      <c r="D130" s="365"/>
      <c r="E130" s="365"/>
      <c r="F130" s="18" t="s">
        <v>501</v>
      </c>
      <c r="G130" s="371"/>
      <c r="H130" s="371"/>
      <c r="I130" s="373"/>
      <c r="J130" s="395"/>
      <c r="K130" s="20"/>
    </row>
    <row r="131" spans="1:11" ht="76.5" x14ac:dyDescent="0.25">
      <c r="A131" s="363"/>
      <c r="B131" s="364"/>
      <c r="C131" s="367"/>
      <c r="D131" s="364" t="s">
        <v>502</v>
      </c>
      <c r="E131" s="364" t="s">
        <v>503</v>
      </c>
      <c r="F131" s="18" t="s">
        <v>504</v>
      </c>
      <c r="G131" s="371"/>
      <c r="H131" s="371"/>
      <c r="I131" s="373"/>
      <c r="J131" s="395"/>
      <c r="K131" s="20"/>
    </row>
    <row r="132" spans="1:11" ht="76.5" x14ac:dyDescent="0.25">
      <c r="A132" s="363"/>
      <c r="B132" s="365"/>
      <c r="C132" s="367"/>
      <c r="D132" s="365"/>
      <c r="E132" s="365"/>
      <c r="F132" s="18" t="s">
        <v>505</v>
      </c>
      <c r="G132" s="371"/>
      <c r="H132" s="371"/>
      <c r="I132" s="373"/>
      <c r="J132" s="395"/>
      <c r="K132" s="20"/>
    </row>
    <row r="133" spans="1:11" ht="89.25" customHeight="1" x14ac:dyDescent="0.25">
      <c r="A133" s="363"/>
      <c r="B133" s="22"/>
      <c r="C133" s="367"/>
      <c r="D133" s="366" t="s">
        <v>506</v>
      </c>
      <c r="E133" s="392" t="s">
        <v>507</v>
      </c>
      <c r="F133" s="18" t="s">
        <v>508</v>
      </c>
      <c r="G133" s="371"/>
      <c r="H133" s="371"/>
      <c r="I133" s="373"/>
      <c r="J133" s="395"/>
      <c r="K133" s="20"/>
    </row>
    <row r="134" spans="1:11" ht="76.5" x14ac:dyDescent="0.25">
      <c r="A134" s="363"/>
      <c r="B134" s="22" t="s">
        <v>509</v>
      </c>
      <c r="C134" s="367"/>
      <c r="D134" s="368"/>
      <c r="E134" s="393"/>
      <c r="F134" s="18" t="s">
        <v>510</v>
      </c>
      <c r="G134" s="371"/>
      <c r="H134" s="371"/>
      <c r="I134" s="373"/>
      <c r="J134" s="395"/>
      <c r="K134" s="20"/>
    </row>
    <row r="135" spans="1:11" ht="51" x14ac:dyDescent="0.25">
      <c r="A135" s="363"/>
      <c r="B135" s="22" t="s">
        <v>511</v>
      </c>
      <c r="C135" s="367"/>
      <c r="D135" s="23" t="s">
        <v>512</v>
      </c>
      <c r="E135" s="24"/>
      <c r="F135" s="18"/>
      <c r="G135" s="371"/>
      <c r="H135" s="371"/>
      <c r="I135" s="374"/>
      <c r="J135" s="396"/>
      <c r="K135" s="20"/>
    </row>
    <row r="136" spans="1:11" ht="153" x14ac:dyDescent="0.25">
      <c r="A136" s="363"/>
      <c r="B136" s="22" t="s">
        <v>513</v>
      </c>
      <c r="C136" s="367"/>
      <c r="D136" s="22" t="s">
        <v>514</v>
      </c>
      <c r="E136" s="24"/>
      <c r="F136" s="18"/>
      <c r="G136" s="371"/>
      <c r="H136" s="22" t="s">
        <v>515</v>
      </c>
      <c r="I136" s="25"/>
      <c r="J136" s="26" t="s">
        <v>516</v>
      </c>
      <c r="K136" s="20"/>
    </row>
    <row r="137" spans="1:11" ht="89.25" x14ac:dyDescent="0.25">
      <c r="A137" s="363"/>
      <c r="B137" s="22" t="s">
        <v>517</v>
      </c>
      <c r="C137" s="368"/>
      <c r="D137" s="23" t="s">
        <v>518</v>
      </c>
      <c r="E137" s="27"/>
      <c r="F137" s="28"/>
      <c r="G137" s="371"/>
      <c r="H137" s="22" t="s">
        <v>519</v>
      </c>
      <c r="I137" s="25"/>
      <c r="J137" s="29" t="s">
        <v>520</v>
      </c>
      <c r="K137" s="30"/>
    </row>
    <row r="138" spans="1:11" ht="89.25" x14ac:dyDescent="0.25">
      <c r="A138" s="375" t="s">
        <v>521</v>
      </c>
      <c r="B138" s="377" t="s">
        <v>522</v>
      </c>
      <c r="C138" s="378" t="s">
        <v>523</v>
      </c>
      <c r="D138" s="31" t="s">
        <v>524</v>
      </c>
      <c r="E138" s="32"/>
      <c r="F138" s="33"/>
      <c r="G138" s="378" t="s">
        <v>525</v>
      </c>
      <c r="H138" s="380" t="s">
        <v>526</v>
      </c>
      <c r="I138" s="382">
        <f>75000*0.15</f>
        <v>11250</v>
      </c>
      <c r="J138" s="384" t="s">
        <v>527</v>
      </c>
      <c r="K138" s="34"/>
    </row>
    <row r="139" spans="1:11" ht="89.25" x14ac:dyDescent="0.25">
      <c r="A139" s="376"/>
      <c r="B139" s="378"/>
      <c r="C139" s="379"/>
      <c r="D139" s="386" t="s">
        <v>528</v>
      </c>
      <c r="E139" s="388" t="s">
        <v>529</v>
      </c>
      <c r="F139" s="35" t="s">
        <v>530</v>
      </c>
      <c r="G139" s="379"/>
      <c r="H139" s="381"/>
      <c r="I139" s="383"/>
      <c r="J139" s="385"/>
      <c r="K139" s="34"/>
    </row>
    <row r="140" spans="1:11" ht="89.25" x14ac:dyDescent="0.25">
      <c r="A140" s="376"/>
      <c r="B140" s="36"/>
      <c r="C140" s="379"/>
      <c r="D140" s="387"/>
      <c r="E140" s="388"/>
      <c r="F140" s="35" t="s">
        <v>531</v>
      </c>
      <c r="G140" s="379"/>
      <c r="H140" s="37"/>
      <c r="I140" s="38"/>
      <c r="J140" s="39"/>
      <c r="K140" s="34"/>
    </row>
    <row r="141" spans="1:11" ht="38.25" x14ac:dyDescent="0.25">
      <c r="A141" s="376"/>
      <c r="B141" s="40" t="s">
        <v>532</v>
      </c>
      <c r="C141" s="379"/>
      <c r="D141" s="40" t="s">
        <v>533</v>
      </c>
      <c r="E141" s="41"/>
      <c r="F141" s="33"/>
      <c r="G141" s="379"/>
      <c r="H141" s="389" t="s">
        <v>534</v>
      </c>
      <c r="I141" s="390">
        <v>15000</v>
      </c>
      <c r="J141" s="391" t="s">
        <v>535</v>
      </c>
      <c r="K141" s="34"/>
    </row>
    <row r="142" spans="1:11" ht="63.75" x14ac:dyDescent="0.25">
      <c r="A142" s="376"/>
      <c r="B142" s="40" t="s">
        <v>536</v>
      </c>
      <c r="C142" s="379"/>
      <c r="D142" s="40" t="s">
        <v>537</v>
      </c>
      <c r="E142" s="42"/>
      <c r="F142" s="43"/>
      <c r="G142" s="379"/>
      <c r="H142" s="380"/>
      <c r="I142" s="382"/>
      <c r="J142" s="384"/>
      <c r="K142" s="34"/>
    </row>
    <row r="143" spans="1:11" ht="63.75" x14ac:dyDescent="0.25">
      <c r="A143" s="376"/>
      <c r="B143" s="40" t="s">
        <v>538</v>
      </c>
      <c r="C143" s="379"/>
      <c r="D143" s="40" t="s">
        <v>539</v>
      </c>
      <c r="E143" s="35"/>
      <c r="F143" s="44"/>
      <c r="G143" s="379"/>
      <c r="H143" s="380"/>
      <c r="I143" s="382"/>
      <c r="J143" s="384"/>
      <c r="K143" s="34"/>
    </row>
    <row r="144" spans="1:11" ht="102" x14ac:dyDescent="0.25">
      <c r="A144" s="376"/>
      <c r="B144" s="40" t="s">
        <v>540</v>
      </c>
      <c r="C144" s="379"/>
      <c r="D144" s="40" t="s">
        <v>541</v>
      </c>
      <c r="E144" s="35"/>
      <c r="F144" s="44"/>
      <c r="G144" s="379"/>
      <c r="H144" s="381"/>
      <c r="I144" s="383"/>
      <c r="J144" s="385"/>
      <c r="K144" s="34"/>
    </row>
    <row r="145" spans="1:11" ht="76.5" x14ac:dyDescent="0.25">
      <c r="A145" s="376"/>
      <c r="B145" s="40" t="s">
        <v>542</v>
      </c>
      <c r="C145" s="379"/>
      <c r="D145" s="40" t="s">
        <v>543</v>
      </c>
      <c r="E145" s="35"/>
      <c r="F145" s="44"/>
      <c r="G145" s="379"/>
      <c r="H145" s="45" t="s">
        <v>544</v>
      </c>
      <c r="I145" s="46">
        <v>170000</v>
      </c>
      <c r="J145" s="47" t="s">
        <v>545</v>
      </c>
      <c r="K145" s="34"/>
    </row>
    <row r="146" spans="1:11" ht="89.25" x14ac:dyDescent="0.25">
      <c r="A146" s="376"/>
      <c r="B146" s="40" t="s">
        <v>546</v>
      </c>
      <c r="C146" s="379"/>
      <c r="D146" s="40" t="s">
        <v>547</v>
      </c>
      <c r="E146" s="35"/>
      <c r="F146" s="44"/>
      <c r="G146" s="379"/>
      <c r="H146" s="45" t="s">
        <v>548</v>
      </c>
      <c r="I146" s="48">
        <v>48000</v>
      </c>
      <c r="J146" s="47" t="s">
        <v>549</v>
      </c>
      <c r="K146" s="34"/>
    </row>
    <row r="147" spans="1:11" ht="127.5" x14ac:dyDescent="0.25">
      <c r="A147" s="376" t="s">
        <v>521</v>
      </c>
      <c r="B147" s="40" t="s">
        <v>550</v>
      </c>
      <c r="C147" s="379" t="s">
        <v>551</v>
      </c>
      <c r="D147" s="40" t="s">
        <v>552</v>
      </c>
      <c r="E147" s="35"/>
      <c r="F147" s="44"/>
      <c r="G147" s="379" t="s">
        <v>553</v>
      </c>
      <c r="H147" s="389" t="s">
        <v>554</v>
      </c>
      <c r="I147" s="400"/>
      <c r="J147" s="389" t="s">
        <v>555</v>
      </c>
      <c r="K147" s="34"/>
    </row>
    <row r="148" spans="1:11" ht="51" x14ac:dyDescent="0.25">
      <c r="A148" s="376"/>
      <c r="B148" s="40" t="s">
        <v>556</v>
      </c>
      <c r="C148" s="379"/>
      <c r="D148" s="40" t="s">
        <v>557</v>
      </c>
      <c r="E148" s="35"/>
      <c r="F148" s="44"/>
      <c r="G148" s="379"/>
      <c r="H148" s="380"/>
      <c r="I148" s="401"/>
      <c r="J148" s="380"/>
      <c r="K148" s="34"/>
    </row>
    <row r="149" spans="1:11" ht="51" x14ac:dyDescent="0.25">
      <c r="A149" s="376"/>
      <c r="B149" s="40" t="s">
        <v>558</v>
      </c>
      <c r="C149" s="379"/>
      <c r="D149" s="40" t="s">
        <v>559</v>
      </c>
      <c r="E149" s="35"/>
      <c r="F149" s="44"/>
      <c r="G149" s="379"/>
      <c r="H149" s="380"/>
      <c r="I149" s="401"/>
      <c r="J149" s="380"/>
      <c r="K149" s="34"/>
    </row>
    <row r="150" spans="1:11" ht="76.5" x14ac:dyDescent="0.25">
      <c r="A150" s="376"/>
      <c r="B150" s="40" t="s">
        <v>560</v>
      </c>
      <c r="C150" s="379"/>
      <c r="D150" s="40" t="s">
        <v>561</v>
      </c>
      <c r="E150" s="35" t="s">
        <v>562</v>
      </c>
      <c r="F150" s="44" t="s">
        <v>563</v>
      </c>
      <c r="G150" s="379"/>
      <c r="H150" s="380"/>
      <c r="I150" s="401"/>
      <c r="J150" s="380"/>
      <c r="K150" s="34"/>
    </row>
    <row r="151" spans="1:11" ht="114.75" x14ac:dyDescent="0.25">
      <c r="A151" s="376"/>
      <c r="B151" s="40" t="s">
        <v>564</v>
      </c>
      <c r="C151" s="379"/>
      <c r="D151" s="40" t="s">
        <v>565</v>
      </c>
      <c r="E151" s="35" t="s">
        <v>566</v>
      </c>
      <c r="F151" s="44" t="s">
        <v>567</v>
      </c>
      <c r="G151" s="379"/>
      <c r="H151" s="381"/>
      <c r="I151" s="402"/>
      <c r="J151" s="381"/>
      <c r="K151" s="34"/>
    </row>
    <row r="152" spans="1:11" ht="102" x14ac:dyDescent="0.25">
      <c r="A152" s="376"/>
      <c r="B152" s="40" t="s">
        <v>568</v>
      </c>
      <c r="C152" s="379"/>
      <c r="D152" s="40" t="s">
        <v>569</v>
      </c>
      <c r="E152" s="35"/>
      <c r="F152" s="44"/>
      <c r="G152" s="379"/>
      <c r="H152" s="40" t="s">
        <v>570</v>
      </c>
      <c r="I152" s="48">
        <v>90000</v>
      </c>
      <c r="J152" s="49" t="s">
        <v>571</v>
      </c>
      <c r="K152" s="34"/>
    </row>
    <row r="153" spans="1:11" ht="140.25" x14ac:dyDescent="0.25">
      <c r="A153" s="376" t="s">
        <v>521</v>
      </c>
      <c r="B153" s="40" t="s">
        <v>572</v>
      </c>
      <c r="C153" s="379"/>
      <c r="D153" s="40" t="s">
        <v>573</v>
      </c>
      <c r="E153" s="35" t="s">
        <v>574</v>
      </c>
      <c r="F153" s="44" t="s">
        <v>575</v>
      </c>
      <c r="G153" s="379" t="s">
        <v>576</v>
      </c>
      <c r="H153" s="40" t="s">
        <v>577</v>
      </c>
      <c r="I153" s="48">
        <f>15000*0.15</f>
        <v>2250</v>
      </c>
      <c r="J153" s="49" t="s">
        <v>578</v>
      </c>
      <c r="K153" s="34"/>
    </row>
    <row r="154" spans="1:11" ht="76.5" x14ac:dyDescent="0.25">
      <c r="A154" s="376"/>
      <c r="B154" s="40" t="s">
        <v>579</v>
      </c>
      <c r="C154" s="379"/>
      <c r="D154" s="40" t="s">
        <v>580</v>
      </c>
      <c r="E154" s="35"/>
      <c r="F154" s="44"/>
      <c r="G154" s="379"/>
      <c r="H154" s="389" t="s">
        <v>581</v>
      </c>
      <c r="I154" s="390">
        <v>45000</v>
      </c>
      <c r="J154" s="397" t="s">
        <v>582</v>
      </c>
      <c r="K154" s="34"/>
    </row>
    <row r="155" spans="1:11" ht="63.75" x14ac:dyDescent="0.25">
      <c r="A155" s="376"/>
      <c r="B155" s="40" t="s">
        <v>583</v>
      </c>
      <c r="C155" s="379"/>
      <c r="D155" s="40" t="s">
        <v>584</v>
      </c>
      <c r="E155" s="35"/>
      <c r="F155" s="44"/>
      <c r="G155" s="379"/>
      <c r="H155" s="380"/>
      <c r="I155" s="382"/>
      <c r="J155" s="398"/>
      <c r="K155" s="34"/>
    </row>
    <row r="156" spans="1:11" ht="76.5" x14ac:dyDescent="0.25">
      <c r="A156" s="376"/>
      <c r="B156" s="40" t="s">
        <v>585</v>
      </c>
      <c r="C156" s="379"/>
      <c r="D156" s="40" t="s">
        <v>586</v>
      </c>
      <c r="E156" s="35"/>
      <c r="F156" s="44"/>
      <c r="G156" s="379"/>
      <c r="H156" s="380"/>
      <c r="I156" s="382"/>
      <c r="J156" s="398"/>
      <c r="K156" s="34"/>
    </row>
    <row r="157" spans="1:11" ht="89.25" x14ac:dyDescent="0.25">
      <c r="A157" s="376"/>
      <c r="B157" s="40" t="s">
        <v>587</v>
      </c>
      <c r="C157" s="379"/>
      <c r="D157" s="40" t="s">
        <v>588</v>
      </c>
      <c r="E157" s="35"/>
      <c r="F157" s="44"/>
      <c r="G157" s="379"/>
      <c r="H157" s="381"/>
      <c r="I157" s="383"/>
      <c r="J157" s="399"/>
      <c r="K157" s="34"/>
    </row>
    <row r="158" spans="1:11" ht="63.75" x14ac:dyDescent="0.25">
      <c r="A158" s="376" t="s">
        <v>521</v>
      </c>
      <c r="B158" s="40" t="s">
        <v>589</v>
      </c>
      <c r="C158" s="379" t="s">
        <v>590</v>
      </c>
      <c r="D158" s="40" t="s">
        <v>591</v>
      </c>
      <c r="E158" s="35"/>
      <c r="F158" s="44"/>
      <c r="G158" s="376" t="s">
        <v>592</v>
      </c>
      <c r="H158" s="389" t="s">
        <v>593</v>
      </c>
      <c r="I158" s="390">
        <f>20000*0.15</f>
        <v>3000</v>
      </c>
      <c r="J158" s="397" t="s">
        <v>594</v>
      </c>
      <c r="K158" s="34"/>
    </row>
    <row r="159" spans="1:11" ht="89.25" x14ac:dyDescent="0.25">
      <c r="A159" s="376"/>
      <c r="B159" s="40" t="s">
        <v>595</v>
      </c>
      <c r="C159" s="379"/>
      <c r="D159" s="40" t="s">
        <v>596</v>
      </c>
      <c r="E159" s="35" t="s">
        <v>597</v>
      </c>
      <c r="F159" s="44" t="s">
        <v>598</v>
      </c>
      <c r="G159" s="376"/>
      <c r="H159" s="380"/>
      <c r="I159" s="382"/>
      <c r="J159" s="398"/>
      <c r="K159" s="34"/>
    </row>
    <row r="160" spans="1:11" ht="114.75" x14ac:dyDescent="0.25">
      <c r="A160" s="376"/>
      <c r="B160" s="40" t="s">
        <v>599</v>
      </c>
      <c r="C160" s="379"/>
      <c r="D160" s="40" t="s">
        <v>600</v>
      </c>
      <c r="E160" s="35" t="s">
        <v>601</v>
      </c>
      <c r="F160" s="44" t="s">
        <v>602</v>
      </c>
      <c r="G160" s="376"/>
      <c r="H160" s="381"/>
      <c r="I160" s="383"/>
      <c r="J160" s="399"/>
      <c r="K160" s="34"/>
    </row>
    <row r="161" spans="1:11" ht="135" x14ac:dyDescent="0.25">
      <c r="A161" s="50" t="s">
        <v>521</v>
      </c>
      <c r="B161" s="40" t="s">
        <v>603</v>
      </c>
      <c r="C161" s="51"/>
      <c r="D161" s="40" t="s">
        <v>604</v>
      </c>
      <c r="E161" s="35" t="s">
        <v>605</v>
      </c>
      <c r="F161" s="44" t="s">
        <v>606</v>
      </c>
      <c r="G161" s="40" t="s">
        <v>607</v>
      </c>
      <c r="H161" s="45" t="s">
        <v>608</v>
      </c>
      <c r="I161" s="52">
        <f>(143669.82-73669.82)*0.15</f>
        <v>10500</v>
      </c>
      <c r="J161" s="45" t="s">
        <v>609</v>
      </c>
      <c r="K161" s="34"/>
    </row>
    <row r="162" spans="1:11" ht="63.75" x14ac:dyDescent="0.25">
      <c r="A162" s="376" t="s">
        <v>521</v>
      </c>
      <c r="B162" s="40" t="s">
        <v>610</v>
      </c>
      <c r="C162" s="388"/>
      <c r="D162" s="40" t="s">
        <v>611</v>
      </c>
      <c r="E162" s="41" t="s">
        <v>612</v>
      </c>
      <c r="F162" s="33" t="s">
        <v>613</v>
      </c>
      <c r="G162" s="376" t="s">
        <v>614</v>
      </c>
      <c r="H162" s="389" t="s">
        <v>615</v>
      </c>
      <c r="I162" s="390">
        <f>10000*0.15</f>
        <v>1500</v>
      </c>
      <c r="J162" s="391" t="s">
        <v>616</v>
      </c>
      <c r="K162" s="34"/>
    </row>
    <row r="163" spans="1:11" ht="114.75" x14ac:dyDescent="0.25">
      <c r="A163" s="376"/>
      <c r="B163" s="40" t="s">
        <v>617</v>
      </c>
      <c r="C163" s="388"/>
      <c r="D163" s="40" t="s">
        <v>618</v>
      </c>
      <c r="E163" s="35" t="s">
        <v>619</v>
      </c>
      <c r="F163" s="44" t="s">
        <v>620</v>
      </c>
      <c r="G163" s="376"/>
      <c r="H163" s="381"/>
      <c r="I163" s="383"/>
      <c r="J163" s="385"/>
      <c r="K163" s="53"/>
    </row>
    <row r="164" spans="1:11" ht="76.5" x14ac:dyDescent="0.25">
      <c r="A164" s="403" t="s">
        <v>621</v>
      </c>
      <c r="B164" s="54" t="s">
        <v>622</v>
      </c>
      <c r="C164" s="414"/>
      <c r="D164" s="54" t="s">
        <v>623</v>
      </c>
      <c r="E164" s="55"/>
      <c r="F164" s="56"/>
      <c r="G164" s="403" t="s">
        <v>624</v>
      </c>
      <c r="H164" s="405" t="s">
        <v>625</v>
      </c>
      <c r="I164" s="415">
        <v>270000</v>
      </c>
      <c r="J164" s="418" t="s">
        <v>626</v>
      </c>
      <c r="K164" s="57"/>
    </row>
    <row r="165" spans="1:11" ht="51" x14ac:dyDescent="0.25">
      <c r="A165" s="403"/>
      <c r="B165" s="54" t="s">
        <v>627</v>
      </c>
      <c r="C165" s="414"/>
      <c r="D165" s="58" t="s">
        <v>628</v>
      </c>
      <c r="E165" s="55" t="s">
        <v>629</v>
      </c>
      <c r="F165" s="56"/>
      <c r="G165" s="403"/>
      <c r="H165" s="406"/>
      <c r="I165" s="416"/>
      <c r="J165" s="419"/>
      <c r="K165" s="57"/>
    </row>
    <row r="166" spans="1:11" ht="76.5" x14ac:dyDescent="0.25">
      <c r="A166" s="403"/>
      <c r="B166" s="54" t="s">
        <v>630</v>
      </c>
      <c r="C166" s="414"/>
      <c r="D166" s="54" t="s">
        <v>631</v>
      </c>
      <c r="E166" s="55"/>
      <c r="F166" s="56"/>
      <c r="G166" s="403"/>
      <c r="H166" s="406"/>
      <c r="I166" s="416"/>
      <c r="J166" s="419"/>
      <c r="K166" s="57"/>
    </row>
    <row r="167" spans="1:11" ht="76.5" x14ac:dyDescent="0.25">
      <c r="A167" s="403"/>
      <c r="B167" s="54" t="s">
        <v>632</v>
      </c>
      <c r="C167" s="414"/>
      <c r="D167" s="54" t="s">
        <v>633</v>
      </c>
      <c r="E167" s="55" t="s">
        <v>634</v>
      </c>
      <c r="F167" s="56"/>
      <c r="G167" s="403"/>
      <c r="H167" s="406"/>
      <c r="I167" s="416"/>
      <c r="J167" s="419"/>
      <c r="K167" s="57"/>
    </row>
    <row r="168" spans="1:11" ht="63.75" x14ac:dyDescent="0.25">
      <c r="A168" s="403"/>
      <c r="B168" s="54" t="s">
        <v>635</v>
      </c>
      <c r="C168" s="414"/>
      <c r="D168" s="58" t="s">
        <v>636</v>
      </c>
      <c r="E168" s="55"/>
      <c r="F168" s="56"/>
      <c r="G168" s="403"/>
      <c r="H168" s="406"/>
      <c r="I168" s="416"/>
      <c r="J168" s="419"/>
      <c r="K168" s="57"/>
    </row>
    <row r="169" spans="1:11" ht="63.75" x14ac:dyDescent="0.25">
      <c r="A169" s="403"/>
      <c r="B169" s="54" t="s">
        <v>637</v>
      </c>
      <c r="C169" s="414"/>
      <c r="D169" s="54" t="s">
        <v>638</v>
      </c>
      <c r="E169" s="55" t="s">
        <v>639</v>
      </c>
      <c r="F169" s="56"/>
      <c r="G169" s="403"/>
      <c r="H169" s="406"/>
      <c r="I169" s="416"/>
      <c r="J169" s="419"/>
      <c r="K169" s="57"/>
    </row>
    <row r="170" spans="1:11" ht="89.25" x14ac:dyDescent="0.25">
      <c r="A170" s="403"/>
      <c r="B170" s="54" t="s">
        <v>640</v>
      </c>
      <c r="C170" s="414"/>
      <c r="D170" s="54" t="s">
        <v>641</v>
      </c>
      <c r="E170" s="55"/>
      <c r="F170" s="56"/>
      <c r="G170" s="403"/>
      <c r="H170" s="406"/>
      <c r="I170" s="416"/>
      <c r="J170" s="419"/>
      <c r="K170" s="57"/>
    </row>
    <row r="171" spans="1:11" ht="38.25" x14ac:dyDescent="0.25">
      <c r="A171" s="403"/>
      <c r="B171" s="54" t="s">
        <v>642</v>
      </c>
      <c r="C171" s="414"/>
      <c r="D171" s="54" t="s">
        <v>643</v>
      </c>
      <c r="E171" s="55" t="s">
        <v>644</v>
      </c>
      <c r="F171" s="56"/>
      <c r="G171" s="403"/>
      <c r="H171" s="406"/>
      <c r="I171" s="416"/>
      <c r="J171" s="419"/>
      <c r="K171" s="57"/>
    </row>
    <row r="172" spans="1:11" ht="63.75" x14ac:dyDescent="0.25">
      <c r="A172" s="403"/>
      <c r="B172" s="54" t="s">
        <v>645</v>
      </c>
      <c r="C172" s="414"/>
      <c r="D172" s="54" t="s">
        <v>646</v>
      </c>
      <c r="E172" s="55" t="s">
        <v>647</v>
      </c>
      <c r="F172" s="56"/>
      <c r="G172" s="403"/>
      <c r="H172" s="406"/>
      <c r="I172" s="416"/>
      <c r="J172" s="419"/>
      <c r="K172" s="57"/>
    </row>
    <row r="173" spans="1:11" ht="51" x14ac:dyDescent="0.25">
      <c r="A173" s="403"/>
      <c r="B173" s="54" t="s">
        <v>648</v>
      </c>
      <c r="C173" s="414"/>
      <c r="D173" s="54" t="s">
        <v>649</v>
      </c>
      <c r="E173" s="55" t="s">
        <v>650</v>
      </c>
      <c r="F173" s="56"/>
      <c r="G173" s="403"/>
      <c r="H173" s="406"/>
      <c r="I173" s="416"/>
      <c r="J173" s="419"/>
      <c r="K173" s="57"/>
    </row>
    <row r="174" spans="1:11" ht="102" x14ac:dyDescent="0.25">
      <c r="A174" s="403"/>
      <c r="B174" s="54" t="s">
        <v>651</v>
      </c>
      <c r="C174" s="414"/>
      <c r="D174" s="54" t="s">
        <v>652</v>
      </c>
      <c r="E174" s="55"/>
      <c r="F174" s="56"/>
      <c r="G174" s="403"/>
      <c r="H174" s="406"/>
      <c r="I174" s="416"/>
      <c r="J174" s="419"/>
      <c r="K174" s="57"/>
    </row>
    <row r="175" spans="1:11" ht="51" x14ac:dyDescent="0.25">
      <c r="A175" s="403"/>
      <c r="B175" s="54" t="s">
        <v>653</v>
      </c>
      <c r="C175" s="414"/>
      <c r="D175" s="54" t="s">
        <v>654</v>
      </c>
      <c r="E175" s="55"/>
      <c r="F175" s="56"/>
      <c r="G175" s="403"/>
      <c r="H175" s="407"/>
      <c r="I175" s="417"/>
      <c r="J175" s="420"/>
      <c r="K175" s="57"/>
    </row>
    <row r="176" spans="1:11" ht="102" x14ac:dyDescent="0.25">
      <c r="A176" s="403" t="s">
        <v>621</v>
      </c>
      <c r="B176" s="54" t="s">
        <v>655</v>
      </c>
      <c r="C176" s="403" t="s">
        <v>656</v>
      </c>
      <c r="D176" s="54" t="s">
        <v>657</v>
      </c>
      <c r="E176" s="55"/>
      <c r="F176" s="56"/>
      <c r="G176" s="404" t="s">
        <v>658</v>
      </c>
      <c r="H176" s="405" t="s">
        <v>659</v>
      </c>
      <c r="I176" s="408"/>
      <c r="J176" s="411" t="s">
        <v>135</v>
      </c>
      <c r="K176" s="57"/>
    </row>
    <row r="177" spans="1:11" ht="63.75" x14ac:dyDescent="0.25">
      <c r="A177" s="403"/>
      <c r="B177" s="54" t="s">
        <v>660</v>
      </c>
      <c r="C177" s="403"/>
      <c r="D177" s="54" t="s">
        <v>661</v>
      </c>
      <c r="E177" s="55"/>
      <c r="F177" s="56"/>
      <c r="G177" s="404"/>
      <c r="H177" s="406"/>
      <c r="I177" s="409"/>
      <c r="J177" s="412"/>
      <c r="K177" s="57"/>
    </row>
    <row r="178" spans="1:11" ht="51" x14ac:dyDescent="0.25">
      <c r="A178" s="403"/>
      <c r="B178" s="54" t="s">
        <v>662</v>
      </c>
      <c r="C178" s="403"/>
      <c r="D178" s="54" t="s">
        <v>663</v>
      </c>
      <c r="E178" s="55"/>
      <c r="F178" s="56"/>
      <c r="G178" s="404"/>
      <c r="H178" s="406"/>
      <c r="I178" s="409"/>
      <c r="J178" s="412"/>
      <c r="K178" s="57"/>
    </row>
    <row r="179" spans="1:11" ht="76.5" x14ac:dyDescent="0.25">
      <c r="A179" s="403"/>
      <c r="B179" s="54" t="s">
        <v>664</v>
      </c>
      <c r="C179" s="403"/>
      <c r="D179" s="54" t="s">
        <v>665</v>
      </c>
      <c r="E179" s="55"/>
      <c r="F179" s="56"/>
      <c r="G179" s="404"/>
      <c r="H179" s="407"/>
      <c r="I179" s="410"/>
      <c r="J179" s="413"/>
      <c r="K179" s="57"/>
    </row>
    <row r="180" spans="1:11" ht="153" x14ac:dyDescent="0.25">
      <c r="A180" s="403"/>
      <c r="B180" s="54" t="s">
        <v>666</v>
      </c>
      <c r="C180" s="403"/>
      <c r="D180" s="54" t="s">
        <v>667</v>
      </c>
      <c r="E180" s="55"/>
      <c r="F180" s="56"/>
      <c r="G180" s="404"/>
      <c r="H180" s="54" t="s">
        <v>668</v>
      </c>
      <c r="I180" s="59"/>
      <c r="J180" s="60" t="s">
        <v>135</v>
      </c>
      <c r="K180" s="57"/>
    </row>
    <row r="181" spans="1:11" ht="63.75" x14ac:dyDescent="0.25">
      <c r="A181" s="403" t="s">
        <v>621</v>
      </c>
      <c r="B181" s="54" t="s">
        <v>669</v>
      </c>
      <c r="C181" s="403" t="s">
        <v>670</v>
      </c>
      <c r="D181" s="54" t="s">
        <v>671</v>
      </c>
      <c r="E181" s="55"/>
      <c r="F181" s="56"/>
      <c r="G181" s="403" t="s">
        <v>672</v>
      </c>
      <c r="H181" s="405" t="s">
        <v>673</v>
      </c>
      <c r="I181" s="415">
        <v>60000</v>
      </c>
      <c r="J181" s="418" t="s">
        <v>674</v>
      </c>
      <c r="K181" s="57"/>
    </row>
    <row r="182" spans="1:11" ht="102" x14ac:dyDescent="0.25">
      <c r="A182" s="403"/>
      <c r="B182" s="54" t="s">
        <v>675</v>
      </c>
      <c r="C182" s="403"/>
      <c r="D182" s="54" t="s">
        <v>676</v>
      </c>
      <c r="E182" s="55"/>
      <c r="F182" s="56"/>
      <c r="G182" s="403"/>
      <c r="H182" s="406"/>
      <c r="I182" s="416"/>
      <c r="J182" s="419"/>
      <c r="K182" s="57"/>
    </row>
    <row r="183" spans="1:11" ht="76.5" x14ac:dyDescent="0.25">
      <c r="A183" s="403"/>
      <c r="B183" s="54" t="s">
        <v>677</v>
      </c>
      <c r="C183" s="403"/>
      <c r="D183" s="54" t="s">
        <v>678</v>
      </c>
      <c r="E183" s="55"/>
      <c r="F183" s="56"/>
      <c r="G183" s="403"/>
      <c r="H183" s="406"/>
      <c r="I183" s="416"/>
      <c r="J183" s="419"/>
      <c r="K183" s="57"/>
    </row>
    <row r="184" spans="1:11" ht="76.5" x14ac:dyDescent="0.25">
      <c r="A184" s="403"/>
      <c r="B184" s="54" t="s">
        <v>679</v>
      </c>
      <c r="C184" s="403"/>
      <c r="D184" s="54" t="s">
        <v>680</v>
      </c>
      <c r="E184" s="55"/>
      <c r="F184" s="56"/>
      <c r="G184" s="403"/>
      <c r="H184" s="406"/>
      <c r="I184" s="416"/>
      <c r="J184" s="419"/>
      <c r="K184" s="57"/>
    </row>
    <row r="185" spans="1:11" ht="63.75" x14ac:dyDescent="0.25">
      <c r="A185" s="403"/>
      <c r="B185" s="54" t="s">
        <v>681</v>
      </c>
      <c r="C185" s="403"/>
      <c r="D185" s="54" t="s">
        <v>682</v>
      </c>
      <c r="E185" s="55"/>
      <c r="F185" s="56"/>
      <c r="G185" s="403"/>
      <c r="H185" s="407"/>
      <c r="I185" s="417"/>
      <c r="J185" s="420"/>
      <c r="K185" s="57"/>
    </row>
    <row r="186" spans="1:11" ht="63.75" x14ac:dyDescent="0.25">
      <c r="A186" s="403"/>
      <c r="B186" s="54" t="s">
        <v>683</v>
      </c>
      <c r="C186" s="403"/>
      <c r="D186" s="54" t="s">
        <v>684</v>
      </c>
      <c r="E186" s="55"/>
      <c r="F186" s="56"/>
      <c r="G186" s="403"/>
      <c r="H186" s="405" t="s">
        <v>685</v>
      </c>
      <c r="I186" s="415">
        <v>164737.5</v>
      </c>
      <c r="J186" s="418" t="s">
        <v>686</v>
      </c>
      <c r="K186" s="57"/>
    </row>
    <row r="187" spans="1:11" ht="89.25" x14ac:dyDescent="0.25">
      <c r="A187" s="403"/>
      <c r="B187" s="54" t="s">
        <v>687</v>
      </c>
      <c r="C187" s="403"/>
      <c r="D187" s="54" t="s">
        <v>688</v>
      </c>
      <c r="E187" s="55"/>
      <c r="F187" s="56"/>
      <c r="G187" s="403"/>
      <c r="H187" s="406"/>
      <c r="I187" s="416"/>
      <c r="J187" s="419"/>
      <c r="K187" s="57"/>
    </row>
    <row r="188" spans="1:11" ht="89.25" x14ac:dyDescent="0.25">
      <c r="A188" s="403"/>
      <c r="B188" s="54" t="s">
        <v>689</v>
      </c>
      <c r="C188" s="403"/>
      <c r="D188" s="54" t="s">
        <v>690</v>
      </c>
      <c r="E188" s="55"/>
      <c r="F188" s="56"/>
      <c r="G188" s="403"/>
      <c r="H188" s="406"/>
      <c r="I188" s="416"/>
      <c r="J188" s="419"/>
      <c r="K188" s="57"/>
    </row>
    <row r="189" spans="1:11" ht="89.25" x14ac:dyDescent="0.25">
      <c r="A189" s="403"/>
      <c r="B189" s="54" t="s">
        <v>691</v>
      </c>
      <c r="C189" s="403"/>
      <c r="D189" s="54" t="s">
        <v>692</v>
      </c>
      <c r="E189" s="55"/>
      <c r="F189" s="56"/>
      <c r="G189" s="403"/>
      <c r="H189" s="406"/>
      <c r="I189" s="416"/>
      <c r="J189" s="419"/>
      <c r="K189" s="57"/>
    </row>
    <row r="190" spans="1:11" ht="153" x14ac:dyDescent="0.25">
      <c r="A190" s="403"/>
      <c r="B190" s="54" t="s">
        <v>693</v>
      </c>
      <c r="C190" s="403"/>
      <c r="D190" s="54" t="s">
        <v>694</v>
      </c>
      <c r="E190" s="55"/>
      <c r="F190" s="56"/>
      <c r="G190" s="403"/>
      <c r="H190" s="406"/>
      <c r="I190" s="416"/>
      <c r="J190" s="419"/>
      <c r="K190" s="57"/>
    </row>
    <row r="191" spans="1:11" ht="63.75" x14ac:dyDescent="0.25">
      <c r="A191" s="403"/>
      <c r="B191" s="54" t="s">
        <v>695</v>
      </c>
      <c r="C191" s="403"/>
      <c r="D191" s="54" t="s">
        <v>696</v>
      </c>
      <c r="E191" s="55"/>
      <c r="F191" s="56"/>
      <c r="G191" s="403"/>
      <c r="H191" s="406"/>
      <c r="I191" s="416"/>
      <c r="J191" s="419"/>
      <c r="K191" s="57"/>
    </row>
    <row r="192" spans="1:11" ht="76.5" x14ac:dyDescent="0.25">
      <c r="A192" s="403"/>
      <c r="B192" s="54" t="s">
        <v>697</v>
      </c>
      <c r="C192" s="403"/>
      <c r="D192" s="54" t="s">
        <v>698</v>
      </c>
      <c r="E192" s="55"/>
      <c r="F192" s="56"/>
      <c r="G192" s="403"/>
      <c r="H192" s="407"/>
      <c r="I192" s="417"/>
      <c r="J192" s="420"/>
      <c r="K192" s="57"/>
    </row>
    <row r="193" spans="1:11" ht="76.5" x14ac:dyDescent="0.25">
      <c r="A193" s="403"/>
      <c r="B193" s="54" t="s">
        <v>699</v>
      </c>
      <c r="C193" s="403"/>
      <c r="D193" s="54" t="s">
        <v>700</v>
      </c>
      <c r="E193" s="55"/>
      <c r="F193" s="56"/>
      <c r="G193" s="403"/>
      <c r="H193" s="405" t="s">
        <v>701</v>
      </c>
      <c r="I193" s="415">
        <v>535000</v>
      </c>
      <c r="J193" s="411" t="s">
        <v>702</v>
      </c>
      <c r="K193" s="57"/>
    </row>
    <row r="194" spans="1:11" ht="89.25" x14ac:dyDescent="0.25">
      <c r="A194" s="403"/>
      <c r="B194" s="54" t="s">
        <v>703</v>
      </c>
      <c r="C194" s="403"/>
      <c r="D194" s="54" t="s">
        <v>704</v>
      </c>
      <c r="E194" s="55"/>
      <c r="F194" s="56"/>
      <c r="G194" s="403"/>
      <c r="H194" s="406"/>
      <c r="I194" s="416"/>
      <c r="J194" s="412"/>
      <c r="K194" s="57"/>
    </row>
    <row r="195" spans="1:11" ht="51" x14ac:dyDescent="0.25">
      <c r="A195" s="403"/>
      <c r="B195" s="54" t="s">
        <v>705</v>
      </c>
      <c r="C195" s="403"/>
      <c r="D195" s="54" t="s">
        <v>706</v>
      </c>
      <c r="E195" s="55"/>
      <c r="F195" s="56"/>
      <c r="G195" s="403"/>
      <c r="H195" s="407"/>
      <c r="I195" s="417"/>
      <c r="J195" s="413"/>
      <c r="K195" s="57"/>
    </row>
    <row r="196" spans="1:11" ht="76.5" x14ac:dyDescent="0.25">
      <c r="A196" s="403"/>
      <c r="B196" s="54" t="s">
        <v>707</v>
      </c>
      <c r="C196" s="403"/>
      <c r="D196" s="58" t="s">
        <v>708</v>
      </c>
      <c r="E196" s="61"/>
      <c r="F196" s="56"/>
      <c r="G196" s="403"/>
      <c r="H196" s="405" t="s">
        <v>709</v>
      </c>
      <c r="I196" s="415">
        <v>2500</v>
      </c>
      <c r="J196" s="411" t="s">
        <v>710</v>
      </c>
      <c r="K196" s="57"/>
    </row>
    <row r="197" spans="1:11" ht="76.5" x14ac:dyDescent="0.25">
      <c r="A197" s="403"/>
      <c r="B197" s="54" t="s">
        <v>711</v>
      </c>
      <c r="C197" s="403"/>
      <c r="D197" s="58" t="s">
        <v>712</v>
      </c>
      <c r="E197" s="55"/>
      <c r="F197" s="56"/>
      <c r="G197" s="403"/>
      <c r="H197" s="407"/>
      <c r="I197" s="417"/>
      <c r="J197" s="413"/>
      <c r="K197" s="57"/>
    </row>
    <row r="198" spans="1:11" ht="127.5" x14ac:dyDescent="0.25">
      <c r="A198" s="403"/>
      <c r="B198" s="54" t="s">
        <v>713</v>
      </c>
      <c r="C198" s="403"/>
      <c r="D198" s="54" t="s">
        <v>714</v>
      </c>
      <c r="E198" s="55"/>
      <c r="F198" s="56"/>
      <c r="G198" s="403"/>
      <c r="H198" s="405" t="s">
        <v>715</v>
      </c>
      <c r="I198" s="408"/>
      <c r="J198" s="411" t="s">
        <v>710</v>
      </c>
      <c r="K198" s="57"/>
    </row>
    <row r="199" spans="1:11" ht="63.75" x14ac:dyDescent="0.25">
      <c r="A199" s="403"/>
      <c r="B199" s="54" t="s">
        <v>716</v>
      </c>
      <c r="C199" s="403"/>
      <c r="D199" s="54" t="s">
        <v>717</v>
      </c>
      <c r="E199" s="55"/>
      <c r="F199" s="56"/>
      <c r="G199" s="403"/>
      <c r="H199" s="407"/>
      <c r="I199" s="410"/>
      <c r="J199" s="413"/>
      <c r="K199" s="57"/>
    </row>
    <row r="200" spans="1:11" ht="76.5" x14ac:dyDescent="0.25">
      <c r="A200" s="403" t="s">
        <v>621</v>
      </c>
      <c r="B200" s="54" t="s">
        <v>718</v>
      </c>
      <c r="C200" s="403"/>
      <c r="D200" s="54" t="s">
        <v>719</v>
      </c>
      <c r="E200" s="55"/>
      <c r="F200" s="56"/>
      <c r="G200" s="404" t="s">
        <v>720</v>
      </c>
      <c r="H200" s="405" t="s">
        <v>721</v>
      </c>
      <c r="I200" s="415">
        <v>1775000</v>
      </c>
      <c r="J200" s="421" t="s">
        <v>722</v>
      </c>
      <c r="K200" s="62"/>
    </row>
    <row r="201" spans="1:11" ht="89.25" x14ac:dyDescent="0.25">
      <c r="A201" s="403"/>
      <c r="B201" s="54" t="s">
        <v>723</v>
      </c>
      <c r="C201" s="403"/>
      <c r="D201" s="54" t="s">
        <v>724</v>
      </c>
      <c r="E201" s="55"/>
      <c r="F201" s="56"/>
      <c r="G201" s="404"/>
      <c r="H201" s="406"/>
      <c r="I201" s="416"/>
      <c r="J201" s="422"/>
      <c r="K201" s="57"/>
    </row>
    <row r="202" spans="1:11" ht="102" x14ac:dyDescent="0.25">
      <c r="A202" s="403"/>
      <c r="B202" s="54" t="s">
        <v>725</v>
      </c>
      <c r="C202" s="403"/>
      <c r="D202" s="54" t="s">
        <v>726</v>
      </c>
      <c r="E202" s="55"/>
      <c r="F202" s="56"/>
      <c r="G202" s="404"/>
      <c r="H202" s="406"/>
      <c r="I202" s="416"/>
      <c r="J202" s="422"/>
      <c r="K202" s="57"/>
    </row>
    <row r="203" spans="1:11" ht="89.25" x14ac:dyDescent="0.25">
      <c r="A203" s="403"/>
      <c r="B203" s="54" t="s">
        <v>727</v>
      </c>
      <c r="C203" s="403"/>
      <c r="D203" s="54" t="s">
        <v>728</v>
      </c>
      <c r="E203" s="55"/>
      <c r="F203" s="56"/>
      <c r="G203" s="404"/>
      <c r="H203" s="406"/>
      <c r="I203" s="416"/>
      <c r="J203" s="422"/>
      <c r="K203" s="57"/>
    </row>
    <row r="204" spans="1:11" ht="76.5" x14ac:dyDescent="0.25">
      <c r="A204" s="403"/>
      <c r="B204" s="54" t="s">
        <v>729</v>
      </c>
      <c r="C204" s="403"/>
      <c r="D204" s="54" t="s">
        <v>730</v>
      </c>
      <c r="E204" s="55"/>
      <c r="F204" s="56"/>
      <c r="G204" s="404"/>
      <c r="H204" s="406"/>
      <c r="I204" s="416"/>
      <c r="J204" s="422"/>
      <c r="K204" s="57"/>
    </row>
    <row r="205" spans="1:11" ht="76.5" x14ac:dyDescent="0.25">
      <c r="A205" s="403"/>
      <c r="B205" s="54" t="s">
        <v>731</v>
      </c>
      <c r="C205" s="403"/>
      <c r="D205" s="54" t="s">
        <v>732</v>
      </c>
      <c r="E205" s="55"/>
      <c r="F205" s="56"/>
      <c r="G205" s="404"/>
      <c r="H205" s="406"/>
      <c r="I205" s="416"/>
      <c r="J205" s="422"/>
      <c r="K205" s="57"/>
    </row>
    <row r="206" spans="1:11" ht="63.75" x14ac:dyDescent="0.25">
      <c r="A206" s="403"/>
      <c r="B206" s="54" t="s">
        <v>733</v>
      </c>
      <c r="C206" s="403"/>
      <c r="D206" s="54" t="s">
        <v>734</v>
      </c>
      <c r="E206" s="55"/>
      <c r="F206" s="56"/>
      <c r="G206" s="404"/>
      <c r="H206" s="406"/>
      <c r="I206" s="416"/>
      <c r="J206" s="422"/>
      <c r="K206" s="57"/>
    </row>
    <row r="207" spans="1:11" ht="63.75" x14ac:dyDescent="0.25">
      <c r="A207" s="403"/>
      <c r="B207" s="54" t="s">
        <v>735</v>
      </c>
      <c r="C207" s="403"/>
      <c r="D207" s="54" t="s">
        <v>736</v>
      </c>
      <c r="E207" s="55"/>
      <c r="F207" s="56"/>
      <c r="G207" s="404"/>
      <c r="H207" s="406"/>
      <c r="I207" s="416"/>
      <c r="J207" s="422"/>
      <c r="K207" s="57"/>
    </row>
    <row r="208" spans="1:11" ht="63.75" x14ac:dyDescent="0.25">
      <c r="A208" s="403"/>
      <c r="B208" s="54" t="s">
        <v>737</v>
      </c>
      <c r="C208" s="403"/>
      <c r="D208" s="54" t="s">
        <v>738</v>
      </c>
      <c r="E208" s="55"/>
      <c r="F208" s="56"/>
      <c r="G208" s="404"/>
      <c r="H208" s="406"/>
      <c r="I208" s="416"/>
      <c r="J208" s="422"/>
      <c r="K208" s="57"/>
    </row>
    <row r="209" spans="1:11" ht="76.5" x14ac:dyDescent="0.25">
      <c r="A209" s="403"/>
      <c r="B209" s="54" t="s">
        <v>739</v>
      </c>
      <c r="C209" s="403"/>
      <c r="D209" s="54" t="s">
        <v>740</v>
      </c>
      <c r="E209" s="55"/>
      <c r="F209" s="56"/>
      <c r="G209" s="404"/>
      <c r="H209" s="407"/>
      <c r="I209" s="417"/>
      <c r="J209" s="423"/>
      <c r="K209" s="57"/>
    </row>
    <row r="210" spans="1:11" ht="140.25" x14ac:dyDescent="0.25">
      <c r="A210" s="403" t="s">
        <v>621</v>
      </c>
      <c r="B210" s="54" t="s">
        <v>741</v>
      </c>
      <c r="C210" s="403"/>
      <c r="D210" s="54" t="s">
        <v>742</v>
      </c>
      <c r="E210" s="55" t="s">
        <v>743</v>
      </c>
      <c r="F210" s="56" t="s">
        <v>744</v>
      </c>
      <c r="G210" s="404" t="s">
        <v>745</v>
      </c>
      <c r="H210" s="405" t="s">
        <v>746</v>
      </c>
      <c r="I210" s="408"/>
      <c r="J210" s="418" t="s">
        <v>747</v>
      </c>
      <c r="K210" s="57"/>
    </row>
    <row r="211" spans="1:11" ht="76.5" x14ac:dyDescent="0.25">
      <c r="A211" s="403"/>
      <c r="B211" s="54" t="s">
        <v>748</v>
      </c>
      <c r="C211" s="403"/>
      <c r="D211" s="54" t="s">
        <v>749</v>
      </c>
      <c r="E211" s="55" t="s">
        <v>750</v>
      </c>
      <c r="F211" s="56" t="s">
        <v>751</v>
      </c>
      <c r="G211" s="404"/>
      <c r="H211" s="406"/>
      <c r="I211" s="409"/>
      <c r="J211" s="419"/>
      <c r="K211" s="57"/>
    </row>
    <row r="212" spans="1:11" ht="127.5" x14ac:dyDescent="0.25">
      <c r="A212" s="403"/>
      <c r="B212" s="54" t="s">
        <v>752</v>
      </c>
      <c r="C212" s="403"/>
      <c r="D212" s="54" t="s">
        <v>753</v>
      </c>
      <c r="E212" s="55" t="s">
        <v>754</v>
      </c>
      <c r="F212" s="56" t="s">
        <v>755</v>
      </c>
      <c r="G212" s="404"/>
      <c r="H212" s="407"/>
      <c r="I212" s="410"/>
      <c r="J212" s="420"/>
      <c r="K212" s="57"/>
    </row>
    <row r="213" spans="1:11" ht="89.25" x14ac:dyDescent="0.25">
      <c r="A213" s="403" t="s">
        <v>621</v>
      </c>
      <c r="B213" s="54" t="s">
        <v>756</v>
      </c>
      <c r="C213" s="403"/>
      <c r="D213" s="54" t="s">
        <v>757</v>
      </c>
      <c r="E213" s="55"/>
      <c r="F213" s="56"/>
      <c r="G213" s="404" t="s">
        <v>758</v>
      </c>
      <c r="H213" s="405" t="s">
        <v>759</v>
      </c>
      <c r="I213" s="415">
        <v>150000</v>
      </c>
      <c r="J213" s="418" t="s">
        <v>760</v>
      </c>
      <c r="K213" s="57"/>
    </row>
    <row r="214" spans="1:11" ht="89.25" x14ac:dyDescent="0.25">
      <c r="A214" s="403"/>
      <c r="B214" s="54" t="s">
        <v>761</v>
      </c>
      <c r="C214" s="403"/>
      <c r="D214" s="54" t="s">
        <v>762</v>
      </c>
      <c r="E214" s="55"/>
      <c r="F214" s="56"/>
      <c r="G214" s="404"/>
      <c r="H214" s="406"/>
      <c r="I214" s="416"/>
      <c r="J214" s="419"/>
      <c r="K214" s="57"/>
    </row>
    <row r="215" spans="1:11" ht="63.75" x14ac:dyDescent="0.25">
      <c r="A215" s="403"/>
      <c r="B215" s="54" t="s">
        <v>763</v>
      </c>
      <c r="C215" s="403"/>
      <c r="D215" s="54" t="s">
        <v>764</v>
      </c>
      <c r="E215" s="55"/>
      <c r="F215" s="56"/>
      <c r="G215" s="404"/>
      <c r="H215" s="406"/>
      <c r="I215" s="416"/>
      <c r="J215" s="419"/>
      <c r="K215" s="57"/>
    </row>
    <row r="216" spans="1:11" ht="63.75" x14ac:dyDescent="0.25">
      <c r="A216" s="403"/>
      <c r="B216" s="54" t="s">
        <v>765</v>
      </c>
      <c r="C216" s="403"/>
      <c r="D216" s="54" t="s">
        <v>766</v>
      </c>
      <c r="E216" s="55"/>
      <c r="F216" s="56"/>
      <c r="G216" s="404"/>
      <c r="H216" s="406"/>
      <c r="I216" s="416"/>
      <c r="J216" s="419"/>
      <c r="K216" s="57"/>
    </row>
    <row r="217" spans="1:11" ht="63.75" x14ac:dyDescent="0.25">
      <c r="A217" s="403"/>
      <c r="B217" s="54" t="s">
        <v>767</v>
      </c>
      <c r="C217" s="403"/>
      <c r="D217" s="54" t="s">
        <v>768</v>
      </c>
      <c r="E217" s="55"/>
      <c r="F217" s="56"/>
      <c r="G217" s="404"/>
      <c r="H217" s="406"/>
      <c r="I217" s="416"/>
      <c r="J217" s="419"/>
      <c r="K217" s="57"/>
    </row>
    <row r="218" spans="1:11" ht="89.25" x14ac:dyDescent="0.25">
      <c r="A218" s="403"/>
      <c r="B218" s="54" t="s">
        <v>769</v>
      </c>
      <c r="C218" s="403"/>
      <c r="D218" s="54" t="s">
        <v>770</v>
      </c>
      <c r="E218" s="55"/>
      <c r="F218" s="56"/>
      <c r="G218" s="404"/>
      <c r="H218" s="406"/>
      <c r="I218" s="416"/>
      <c r="J218" s="419"/>
      <c r="K218" s="57"/>
    </row>
    <row r="219" spans="1:11" ht="51" x14ac:dyDescent="0.25">
      <c r="A219" s="403"/>
      <c r="B219" s="54" t="s">
        <v>771</v>
      </c>
      <c r="C219" s="403"/>
      <c r="D219" s="54" t="s">
        <v>772</v>
      </c>
      <c r="E219" s="55"/>
      <c r="F219" s="56"/>
      <c r="G219" s="404"/>
      <c r="H219" s="406"/>
      <c r="I219" s="416"/>
      <c r="J219" s="419"/>
      <c r="K219" s="57"/>
    </row>
    <row r="220" spans="1:11" ht="102" x14ac:dyDescent="0.25">
      <c r="A220" s="403"/>
      <c r="B220" s="54" t="s">
        <v>773</v>
      </c>
      <c r="C220" s="403"/>
      <c r="D220" s="54" t="s">
        <v>774</v>
      </c>
      <c r="E220" s="55"/>
      <c r="F220" s="56"/>
      <c r="G220" s="404"/>
      <c r="H220" s="406"/>
      <c r="I220" s="416"/>
      <c r="J220" s="419"/>
      <c r="K220" s="57"/>
    </row>
    <row r="221" spans="1:11" ht="114.75" x14ac:dyDescent="0.25">
      <c r="A221" s="403"/>
      <c r="B221" s="54" t="s">
        <v>775</v>
      </c>
      <c r="C221" s="403"/>
      <c r="D221" s="54" t="s">
        <v>776</v>
      </c>
      <c r="E221" s="55"/>
      <c r="F221" s="56"/>
      <c r="G221" s="404"/>
      <c r="H221" s="406"/>
      <c r="I221" s="416"/>
      <c r="J221" s="419"/>
      <c r="K221" s="57"/>
    </row>
    <row r="222" spans="1:11" ht="63.75" x14ac:dyDescent="0.25">
      <c r="A222" s="403"/>
      <c r="B222" s="54" t="s">
        <v>777</v>
      </c>
      <c r="C222" s="403"/>
      <c r="D222" s="54"/>
      <c r="E222" s="55"/>
      <c r="F222" s="56"/>
      <c r="G222" s="404"/>
      <c r="H222" s="406"/>
      <c r="I222" s="416"/>
      <c r="J222" s="419"/>
      <c r="K222" s="57"/>
    </row>
    <row r="223" spans="1:11" ht="51" x14ac:dyDescent="0.25">
      <c r="A223" s="403"/>
      <c r="B223" s="54" t="s">
        <v>778</v>
      </c>
      <c r="C223" s="403"/>
      <c r="D223" s="54"/>
      <c r="E223" s="63"/>
      <c r="F223" s="64"/>
      <c r="G223" s="404"/>
      <c r="H223" s="407"/>
      <c r="I223" s="417"/>
      <c r="J223" s="420"/>
      <c r="K223" s="57"/>
    </row>
    <row r="224" spans="1:11" ht="63.75" x14ac:dyDescent="0.25">
      <c r="A224" s="403" t="s">
        <v>621</v>
      </c>
      <c r="B224" s="54" t="s">
        <v>779</v>
      </c>
      <c r="C224" s="403"/>
      <c r="D224" s="54" t="s">
        <v>780</v>
      </c>
      <c r="E224" s="55"/>
      <c r="F224" s="56"/>
      <c r="G224" s="403" t="s">
        <v>781</v>
      </c>
      <c r="H224" s="54" t="s">
        <v>782</v>
      </c>
      <c r="I224" s="65">
        <v>25000</v>
      </c>
      <c r="J224" s="66"/>
      <c r="K224" s="57"/>
    </row>
    <row r="225" spans="1:11" ht="127.5" x14ac:dyDescent="0.25">
      <c r="A225" s="403"/>
      <c r="B225" s="54" t="s">
        <v>783</v>
      </c>
      <c r="C225" s="403"/>
      <c r="D225" s="54" t="s">
        <v>784</v>
      </c>
      <c r="E225" s="55"/>
      <c r="F225" s="56"/>
      <c r="G225" s="403"/>
      <c r="H225" s="54" t="s">
        <v>785</v>
      </c>
      <c r="I225" s="65">
        <v>100000</v>
      </c>
      <c r="J225" s="54" t="s">
        <v>786</v>
      </c>
      <c r="K225" s="57"/>
    </row>
    <row r="226" spans="1:11" ht="89.25" x14ac:dyDescent="0.25">
      <c r="A226" s="403"/>
      <c r="B226" s="54" t="s">
        <v>787</v>
      </c>
      <c r="C226" s="403"/>
      <c r="D226" s="54" t="s">
        <v>788</v>
      </c>
      <c r="E226" s="55"/>
      <c r="F226" s="56"/>
      <c r="G226" s="403"/>
      <c r="H226" s="54" t="s">
        <v>789</v>
      </c>
      <c r="I226" s="65">
        <v>80000</v>
      </c>
      <c r="J226" s="54" t="s">
        <v>790</v>
      </c>
      <c r="K226" s="57"/>
    </row>
    <row r="227" spans="1:11" ht="140.25" x14ac:dyDescent="0.25">
      <c r="A227" s="403"/>
      <c r="B227" s="54" t="s">
        <v>791</v>
      </c>
      <c r="C227" s="403"/>
      <c r="D227" s="54" t="s">
        <v>792</v>
      </c>
      <c r="E227" s="63"/>
      <c r="F227" s="64"/>
      <c r="G227" s="403"/>
      <c r="H227" s="54" t="s">
        <v>793</v>
      </c>
      <c r="I227" s="65">
        <v>20657570.120000001</v>
      </c>
      <c r="J227" s="54" t="s">
        <v>794</v>
      </c>
      <c r="K227" s="57"/>
    </row>
    <row r="228" spans="1:11" ht="76.5" x14ac:dyDescent="0.25">
      <c r="A228" s="403" t="s">
        <v>621</v>
      </c>
      <c r="B228" s="403" t="s">
        <v>795</v>
      </c>
      <c r="C228" s="403"/>
      <c r="D228" s="54" t="s">
        <v>796</v>
      </c>
      <c r="E228" s="67"/>
      <c r="F228" s="68"/>
      <c r="G228" s="404" t="s">
        <v>797</v>
      </c>
      <c r="H228" s="405" t="s">
        <v>798</v>
      </c>
      <c r="I228" s="415">
        <v>30885913.109999999</v>
      </c>
      <c r="J228" s="405" t="s">
        <v>799</v>
      </c>
      <c r="K228" s="57"/>
    </row>
    <row r="229" spans="1:11" ht="63.75" x14ac:dyDescent="0.25">
      <c r="A229" s="403"/>
      <c r="B229" s="403"/>
      <c r="C229" s="403"/>
      <c r="D229" s="54" t="s">
        <v>800</v>
      </c>
      <c r="E229" s="55"/>
      <c r="F229" s="56"/>
      <c r="G229" s="404"/>
      <c r="H229" s="407"/>
      <c r="I229" s="417"/>
      <c r="J229" s="407"/>
      <c r="K229" s="57"/>
    </row>
    <row r="230" spans="1:11" x14ac:dyDescent="0.25">
      <c r="A230" s="403"/>
      <c r="B230" s="424" t="s">
        <v>801</v>
      </c>
      <c r="C230" s="403"/>
      <c r="D230" s="424" t="s">
        <v>802</v>
      </c>
      <c r="E230" s="67"/>
      <c r="F230" s="68"/>
      <c r="G230" s="404"/>
      <c r="H230" s="405" t="s">
        <v>803</v>
      </c>
      <c r="I230" s="408"/>
      <c r="J230" s="405" t="s">
        <v>804</v>
      </c>
      <c r="K230" s="57"/>
    </row>
    <row r="231" spans="1:11" ht="75" customHeight="1" x14ac:dyDescent="0.25">
      <c r="A231" s="403"/>
      <c r="B231" s="425"/>
      <c r="C231" s="403"/>
      <c r="D231" s="425"/>
      <c r="E231" s="69"/>
      <c r="F231" s="70"/>
      <c r="G231" s="404"/>
      <c r="H231" s="406"/>
      <c r="I231" s="409"/>
      <c r="J231" s="406"/>
      <c r="K231" s="57"/>
    </row>
    <row r="232" spans="1:11" x14ac:dyDescent="0.25">
      <c r="A232" s="403"/>
      <c r="B232" s="403" t="s">
        <v>805</v>
      </c>
      <c r="C232" s="403"/>
      <c r="D232" s="403" t="s">
        <v>806</v>
      </c>
      <c r="E232" s="63"/>
      <c r="F232" s="64"/>
      <c r="G232" s="404"/>
      <c r="H232" s="406"/>
      <c r="I232" s="409"/>
      <c r="J232" s="406"/>
      <c r="K232" s="57"/>
    </row>
    <row r="233" spans="1:11" x14ac:dyDescent="0.25">
      <c r="A233" s="403"/>
      <c r="B233" s="403"/>
      <c r="C233" s="403"/>
      <c r="D233" s="403"/>
      <c r="E233" s="63"/>
      <c r="F233" s="64"/>
      <c r="G233" s="404"/>
      <c r="H233" s="406"/>
      <c r="I233" s="409"/>
      <c r="J233" s="406"/>
      <c r="K233" s="57"/>
    </row>
    <row r="234" spans="1:11" ht="39" customHeight="1" x14ac:dyDescent="0.25">
      <c r="A234" s="403"/>
      <c r="B234" s="403"/>
      <c r="C234" s="403"/>
      <c r="D234" s="403"/>
      <c r="E234" s="63"/>
      <c r="F234" s="64"/>
      <c r="G234" s="404"/>
      <c r="H234" s="407"/>
      <c r="I234" s="410"/>
      <c r="J234" s="407"/>
      <c r="K234" s="57"/>
    </row>
    <row r="235" spans="1:11" ht="153" x14ac:dyDescent="0.25">
      <c r="A235" s="403"/>
      <c r="B235" s="54" t="s">
        <v>807</v>
      </c>
      <c r="C235" s="403"/>
      <c r="D235" s="54" t="s">
        <v>808</v>
      </c>
      <c r="E235" s="55"/>
      <c r="F235" s="56"/>
      <c r="G235" s="404"/>
      <c r="H235" s="54" t="s">
        <v>809</v>
      </c>
      <c r="I235" s="59"/>
      <c r="J235" s="71" t="s">
        <v>810</v>
      </c>
      <c r="K235" s="72"/>
    </row>
  </sheetData>
  <mergeCells count="404">
    <mergeCell ref="H228:H229"/>
    <mergeCell ref="I228:I229"/>
    <mergeCell ref="J228:J229"/>
    <mergeCell ref="B230:B231"/>
    <mergeCell ref="D230:D231"/>
    <mergeCell ref="H230:H234"/>
    <mergeCell ref="I230:I234"/>
    <mergeCell ref="J230:J234"/>
    <mergeCell ref="B232:B234"/>
    <mergeCell ref="D232:D234"/>
    <mergeCell ref="A224:A227"/>
    <mergeCell ref="C224:C227"/>
    <mergeCell ref="G224:G227"/>
    <mergeCell ref="A228:A235"/>
    <mergeCell ref="B228:B229"/>
    <mergeCell ref="C228:C235"/>
    <mergeCell ref="G228:G235"/>
    <mergeCell ref="A213:A223"/>
    <mergeCell ref="C213:C223"/>
    <mergeCell ref="G213:G223"/>
    <mergeCell ref="H213:H223"/>
    <mergeCell ref="I213:I223"/>
    <mergeCell ref="J213:J223"/>
    <mergeCell ref="A210:A212"/>
    <mergeCell ref="C210:C212"/>
    <mergeCell ref="G210:G212"/>
    <mergeCell ref="H210:H212"/>
    <mergeCell ref="I210:I212"/>
    <mergeCell ref="J210:J212"/>
    <mergeCell ref="A200:A209"/>
    <mergeCell ref="C200:C209"/>
    <mergeCell ref="G200:G209"/>
    <mergeCell ref="H200:H209"/>
    <mergeCell ref="I200:I209"/>
    <mergeCell ref="J200:J209"/>
    <mergeCell ref="I193:I195"/>
    <mergeCell ref="J193:J195"/>
    <mergeCell ref="H196:H197"/>
    <mergeCell ref="I196:I197"/>
    <mergeCell ref="J196:J197"/>
    <mergeCell ref="H198:H199"/>
    <mergeCell ref="I198:I199"/>
    <mergeCell ref="J198:J199"/>
    <mergeCell ref="A181:A199"/>
    <mergeCell ref="C181:C199"/>
    <mergeCell ref="G181:G199"/>
    <mergeCell ref="H181:H185"/>
    <mergeCell ref="I181:I185"/>
    <mergeCell ref="J181:J185"/>
    <mergeCell ref="H186:H192"/>
    <mergeCell ref="I186:I192"/>
    <mergeCell ref="J186:J192"/>
    <mergeCell ref="H193:H195"/>
    <mergeCell ref="A176:A180"/>
    <mergeCell ref="C176:C180"/>
    <mergeCell ref="G176:G180"/>
    <mergeCell ref="H176:H179"/>
    <mergeCell ref="I176:I179"/>
    <mergeCell ref="J176:J179"/>
    <mergeCell ref="A164:A175"/>
    <mergeCell ref="C164:C175"/>
    <mergeCell ref="G164:G175"/>
    <mergeCell ref="H164:H175"/>
    <mergeCell ref="I164:I175"/>
    <mergeCell ref="J164:J175"/>
    <mergeCell ref="A162:A163"/>
    <mergeCell ref="C162:C163"/>
    <mergeCell ref="G162:G163"/>
    <mergeCell ref="H162:H163"/>
    <mergeCell ref="I162:I163"/>
    <mergeCell ref="J162:J163"/>
    <mergeCell ref="A158:A160"/>
    <mergeCell ref="C158:C160"/>
    <mergeCell ref="G158:G160"/>
    <mergeCell ref="H158:H160"/>
    <mergeCell ref="I158:I160"/>
    <mergeCell ref="J158:J160"/>
    <mergeCell ref="A153:A157"/>
    <mergeCell ref="C153:C157"/>
    <mergeCell ref="G153:G157"/>
    <mergeCell ref="H154:H157"/>
    <mergeCell ref="I154:I157"/>
    <mergeCell ref="J154:J157"/>
    <mergeCell ref="A147:A152"/>
    <mergeCell ref="C147:C152"/>
    <mergeCell ref="G147:G152"/>
    <mergeCell ref="H147:H151"/>
    <mergeCell ref="I147:I151"/>
    <mergeCell ref="J147:J151"/>
    <mergeCell ref="H138:H139"/>
    <mergeCell ref="I138:I139"/>
    <mergeCell ref="J138:J139"/>
    <mergeCell ref="D139:D140"/>
    <mergeCell ref="E139:E140"/>
    <mergeCell ref="H141:H144"/>
    <mergeCell ref="I141:I144"/>
    <mergeCell ref="J141:J144"/>
    <mergeCell ref="D133:D134"/>
    <mergeCell ref="E133:E134"/>
    <mergeCell ref="J111:J135"/>
    <mergeCell ref="E125:E126"/>
    <mergeCell ref="A138:A146"/>
    <mergeCell ref="B138:B139"/>
    <mergeCell ref="C138:C146"/>
    <mergeCell ref="G138:G146"/>
    <mergeCell ref="B129:B130"/>
    <mergeCell ref="D129:D130"/>
    <mergeCell ref="E129:E130"/>
    <mergeCell ref="B131:B132"/>
    <mergeCell ref="D131:D132"/>
    <mergeCell ref="E131:E132"/>
    <mergeCell ref="B127:B128"/>
    <mergeCell ref="D127:D128"/>
    <mergeCell ref="E127:E128"/>
    <mergeCell ref="B121:B122"/>
    <mergeCell ref="D121:D122"/>
    <mergeCell ref="E121:E122"/>
    <mergeCell ref="B123:B124"/>
    <mergeCell ref="D123:D124"/>
    <mergeCell ref="E123:E124"/>
    <mergeCell ref="H109:H110"/>
    <mergeCell ref="J109:J110"/>
    <mergeCell ref="A111:A137"/>
    <mergeCell ref="B111:B112"/>
    <mergeCell ref="C111:C137"/>
    <mergeCell ref="D111:D112"/>
    <mergeCell ref="E111:E112"/>
    <mergeCell ref="B117:B118"/>
    <mergeCell ref="D117:D118"/>
    <mergeCell ref="E117:E118"/>
    <mergeCell ref="B119:B120"/>
    <mergeCell ref="D119:D120"/>
    <mergeCell ref="E119:E120"/>
    <mergeCell ref="G111:G137"/>
    <mergeCell ref="H111:H135"/>
    <mergeCell ref="I111:I135"/>
    <mergeCell ref="B113:B114"/>
    <mergeCell ref="D113:D114"/>
    <mergeCell ref="E113:E114"/>
    <mergeCell ref="B115:B116"/>
    <mergeCell ref="D115:D116"/>
    <mergeCell ref="E115:E116"/>
    <mergeCell ref="B125:B126"/>
    <mergeCell ref="D125:D126"/>
    <mergeCell ref="J99:J100"/>
    <mergeCell ref="J103:J104"/>
    <mergeCell ref="B105:B106"/>
    <mergeCell ref="D105:D106"/>
    <mergeCell ref="E105:E106"/>
    <mergeCell ref="H105:H106"/>
    <mergeCell ref="J105:J106"/>
    <mergeCell ref="B107:B108"/>
    <mergeCell ref="D107:D108"/>
    <mergeCell ref="E107:E108"/>
    <mergeCell ref="H107:H108"/>
    <mergeCell ref="J107:J108"/>
    <mergeCell ref="H93:H98"/>
    <mergeCell ref="I93:I110"/>
    <mergeCell ref="J93:J98"/>
    <mergeCell ref="K93:K98"/>
    <mergeCell ref="B95:B96"/>
    <mergeCell ref="D95:D96"/>
    <mergeCell ref="E95:E96"/>
    <mergeCell ref="B97:B98"/>
    <mergeCell ref="D97:D98"/>
    <mergeCell ref="K99:K110"/>
    <mergeCell ref="B101:B102"/>
    <mergeCell ref="D101:D102"/>
    <mergeCell ref="E101:E102"/>
    <mergeCell ref="H101:H102"/>
    <mergeCell ref="J101:J102"/>
    <mergeCell ref="B103:B104"/>
    <mergeCell ref="D103:D104"/>
    <mergeCell ref="E103:E104"/>
    <mergeCell ref="H103:H104"/>
    <mergeCell ref="C99:C110"/>
    <mergeCell ref="D99:D100"/>
    <mergeCell ref="E99:E100"/>
    <mergeCell ref="G99:G110"/>
    <mergeCell ref="H99:H100"/>
    <mergeCell ref="E91:E92"/>
    <mergeCell ref="A93:A110"/>
    <mergeCell ref="B93:B94"/>
    <mergeCell ref="C93:C98"/>
    <mergeCell ref="D93:D94"/>
    <mergeCell ref="E93:E94"/>
    <mergeCell ref="E97:E98"/>
    <mergeCell ref="B99:B100"/>
    <mergeCell ref="G93:G98"/>
    <mergeCell ref="B109:B110"/>
    <mergeCell ref="D109:D110"/>
    <mergeCell ref="E109:E110"/>
    <mergeCell ref="J75:J81"/>
    <mergeCell ref="K82:K84"/>
    <mergeCell ref="B83:B84"/>
    <mergeCell ref="D83:D84"/>
    <mergeCell ref="E83:E84"/>
    <mergeCell ref="A85:A92"/>
    <mergeCell ref="B85:B86"/>
    <mergeCell ref="C85:C92"/>
    <mergeCell ref="D85:D86"/>
    <mergeCell ref="E85:E86"/>
    <mergeCell ref="G85:G92"/>
    <mergeCell ref="A75:A84"/>
    <mergeCell ref="H85:H92"/>
    <mergeCell ref="I85:I92"/>
    <mergeCell ref="J85:J92"/>
    <mergeCell ref="K85:K92"/>
    <mergeCell ref="B87:B88"/>
    <mergeCell ref="D87:D88"/>
    <mergeCell ref="E87:E88"/>
    <mergeCell ref="B89:B90"/>
    <mergeCell ref="D89:D90"/>
    <mergeCell ref="E89:E90"/>
    <mergeCell ref="B91:B92"/>
    <mergeCell ref="D91:D92"/>
    <mergeCell ref="K75:K81"/>
    <mergeCell ref="B77:B78"/>
    <mergeCell ref="D77:D78"/>
    <mergeCell ref="E77:E78"/>
    <mergeCell ref="B79:B80"/>
    <mergeCell ref="D79:D80"/>
    <mergeCell ref="B71:B74"/>
    <mergeCell ref="D71:D72"/>
    <mergeCell ref="E71:E72"/>
    <mergeCell ref="D73:D74"/>
    <mergeCell ref="E73:E74"/>
    <mergeCell ref="B75:B76"/>
    <mergeCell ref="C75:C84"/>
    <mergeCell ref="D75:D76"/>
    <mergeCell ref="E75:E76"/>
    <mergeCell ref="E79:E80"/>
    <mergeCell ref="B81:B82"/>
    <mergeCell ref="D81:D82"/>
    <mergeCell ref="E81:E82"/>
    <mergeCell ref="H82:H84"/>
    <mergeCell ref="J82:J84"/>
    <mergeCell ref="G75:G84"/>
    <mergeCell ref="H75:H81"/>
    <mergeCell ref="I75:I84"/>
    <mergeCell ref="E57:E58"/>
    <mergeCell ref="B59:B60"/>
    <mergeCell ref="D59:D60"/>
    <mergeCell ref="E59:E60"/>
    <mergeCell ref="J59:J60"/>
    <mergeCell ref="K59:K60"/>
    <mergeCell ref="B61:B62"/>
    <mergeCell ref="D61:D62"/>
    <mergeCell ref="E61:E62"/>
    <mergeCell ref="H61:H74"/>
    <mergeCell ref="I61:I74"/>
    <mergeCell ref="J61:J74"/>
    <mergeCell ref="K61:K74"/>
    <mergeCell ref="D65:D66"/>
    <mergeCell ref="E65:E66"/>
    <mergeCell ref="B67:B68"/>
    <mergeCell ref="D67:D68"/>
    <mergeCell ref="E67:E68"/>
    <mergeCell ref="B69:B70"/>
    <mergeCell ref="D69:D70"/>
    <mergeCell ref="E69:E70"/>
    <mergeCell ref="H59:H60"/>
    <mergeCell ref="J49:J54"/>
    <mergeCell ref="K49:K54"/>
    <mergeCell ref="B51:B52"/>
    <mergeCell ref="D51:D52"/>
    <mergeCell ref="E51:E52"/>
    <mergeCell ref="B53:B54"/>
    <mergeCell ref="D53:D54"/>
    <mergeCell ref="E53:E54"/>
    <mergeCell ref="A55:A74"/>
    <mergeCell ref="B55:B56"/>
    <mergeCell ref="C55:C74"/>
    <mergeCell ref="D55:D56"/>
    <mergeCell ref="E55:E56"/>
    <mergeCell ref="G55:G74"/>
    <mergeCell ref="B63:B64"/>
    <mergeCell ref="D63:D64"/>
    <mergeCell ref="E63:E64"/>
    <mergeCell ref="B65:B66"/>
    <mergeCell ref="H55:H58"/>
    <mergeCell ref="I55:I60"/>
    <mergeCell ref="J55:J58"/>
    <mergeCell ref="K55:K58"/>
    <mergeCell ref="B57:B58"/>
    <mergeCell ref="D57:D58"/>
    <mergeCell ref="A49:A54"/>
    <mergeCell ref="B49:B50"/>
    <mergeCell ref="C49:C54"/>
    <mergeCell ref="D49:D50"/>
    <mergeCell ref="E49:E50"/>
    <mergeCell ref="G49:G54"/>
    <mergeCell ref="G43:G48"/>
    <mergeCell ref="H43:H48"/>
    <mergeCell ref="I43:I48"/>
    <mergeCell ref="A43:A48"/>
    <mergeCell ref="H49:H54"/>
    <mergeCell ref="I49:I54"/>
    <mergeCell ref="J43:J48"/>
    <mergeCell ref="K43:K48"/>
    <mergeCell ref="B45:B46"/>
    <mergeCell ref="D45:D46"/>
    <mergeCell ref="E45:E46"/>
    <mergeCell ref="B47:B48"/>
    <mergeCell ref="D47:D48"/>
    <mergeCell ref="D41:D42"/>
    <mergeCell ref="E41:E42"/>
    <mergeCell ref="B43:B44"/>
    <mergeCell ref="C43:C48"/>
    <mergeCell ref="D43:D44"/>
    <mergeCell ref="E43:E44"/>
    <mergeCell ref="E47:E48"/>
    <mergeCell ref="H33:H42"/>
    <mergeCell ref="I33:I42"/>
    <mergeCell ref="J33:J42"/>
    <mergeCell ref="K33:K42"/>
    <mergeCell ref="B35:B36"/>
    <mergeCell ref="D35:D36"/>
    <mergeCell ref="E35:E36"/>
    <mergeCell ref="B37:B38"/>
    <mergeCell ref="D37:D38"/>
    <mergeCell ref="E37:E38"/>
    <mergeCell ref="G33:G42"/>
    <mergeCell ref="B39:B40"/>
    <mergeCell ref="D39:D40"/>
    <mergeCell ref="E39:E40"/>
    <mergeCell ref="B41:B42"/>
    <mergeCell ref="A27:A32"/>
    <mergeCell ref="B27:B28"/>
    <mergeCell ref="C27:C32"/>
    <mergeCell ref="D27:D28"/>
    <mergeCell ref="E27:E28"/>
    <mergeCell ref="G27:G32"/>
    <mergeCell ref="B29:B30"/>
    <mergeCell ref="D29:D30"/>
    <mergeCell ref="E29:E30"/>
    <mergeCell ref="B31:B32"/>
    <mergeCell ref="D31:D32"/>
    <mergeCell ref="E31:E32"/>
    <mergeCell ref="A33:A42"/>
    <mergeCell ref="B33:B34"/>
    <mergeCell ref="C33:C42"/>
    <mergeCell ref="D33:D34"/>
    <mergeCell ref="E33:E34"/>
    <mergeCell ref="H21:H26"/>
    <mergeCell ref="I21:I26"/>
    <mergeCell ref="J21:J26"/>
    <mergeCell ref="H27:H32"/>
    <mergeCell ref="I27:I32"/>
    <mergeCell ref="J27:J32"/>
    <mergeCell ref="K21:K26"/>
    <mergeCell ref="D23:D24"/>
    <mergeCell ref="E23:E24"/>
    <mergeCell ref="D25:D26"/>
    <mergeCell ref="E25:E26"/>
    <mergeCell ref="K27:K32"/>
    <mergeCell ref="A21:A26"/>
    <mergeCell ref="B21:B26"/>
    <mergeCell ref="C21:C26"/>
    <mergeCell ref="D21:D22"/>
    <mergeCell ref="E21:E22"/>
    <mergeCell ref="G21:G26"/>
    <mergeCell ref="K12:K20"/>
    <mergeCell ref="B13:B14"/>
    <mergeCell ref="D13:D14"/>
    <mergeCell ref="E13:E14"/>
    <mergeCell ref="B15:B16"/>
    <mergeCell ref="D15:D16"/>
    <mergeCell ref="E15:E16"/>
    <mergeCell ref="B17:B18"/>
    <mergeCell ref="D17:D18"/>
    <mergeCell ref="E17:E18"/>
    <mergeCell ref="A12:A20"/>
    <mergeCell ref="C12:C20"/>
    <mergeCell ref="G12:G20"/>
    <mergeCell ref="H12:H20"/>
    <mergeCell ref="I12:I20"/>
    <mergeCell ref="J12:J20"/>
    <mergeCell ref="B19:B20"/>
    <mergeCell ref="D19:D20"/>
    <mergeCell ref="E19:E20"/>
    <mergeCell ref="A6:A11"/>
    <mergeCell ref="B6:B7"/>
    <mergeCell ref="C6:C11"/>
    <mergeCell ref="D6:D7"/>
    <mergeCell ref="E6:E7"/>
    <mergeCell ref="G6:G11"/>
    <mergeCell ref="A1:K1"/>
    <mergeCell ref="A2:K2"/>
    <mergeCell ref="A3:K3"/>
    <mergeCell ref="A4:F4"/>
    <mergeCell ref="G4:I4"/>
    <mergeCell ref="J4:J5"/>
    <mergeCell ref="K4:K5"/>
    <mergeCell ref="H6:H11"/>
    <mergeCell ref="I6:I11"/>
    <mergeCell ref="J6:J11"/>
    <mergeCell ref="K6:K11"/>
    <mergeCell ref="B8:B9"/>
    <mergeCell ref="D8:D9"/>
    <mergeCell ref="E8:E9"/>
    <mergeCell ref="B10:B11"/>
    <mergeCell ref="D10:D11"/>
    <mergeCell ref="E10:E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topLeftCell="A4" workbookViewId="0">
      <selection activeCell="E7" sqref="E7:F224"/>
    </sheetView>
  </sheetViews>
  <sheetFormatPr baseColWidth="10" defaultRowHeight="15" x14ac:dyDescent="0.25"/>
  <cols>
    <col min="1" max="1" width="15.85546875" style="12" customWidth="1"/>
    <col min="2" max="2" width="13.28515625" style="12" customWidth="1"/>
    <col min="3" max="3" width="11.85546875" style="13" customWidth="1"/>
    <col min="4" max="4" width="18.85546875" style="13" customWidth="1"/>
    <col min="5" max="6" width="18.85546875" style="14" customWidth="1"/>
    <col min="7" max="7" width="12.85546875" style="15" customWidth="1"/>
    <col min="8" max="8" width="14.140625" style="15" customWidth="1"/>
    <col min="9" max="9" width="10.85546875" style="16" customWidth="1"/>
    <col min="10" max="10" width="10.28515625" style="15" customWidth="1"/>
    <col min="11" max="11" width="9.28515625" style="13" customWidth="1"/>
  </cols>
  <sheetData>
    <row r="1" spans="1:12" ht="42.75" customHeight="1" x14ac:dyDescent="0.25">
      <c r="A1" s="293" t="s">
        <v>0</v>
      </c>
      <c r="B1" s="293"/>
      <c r="C1" s="293"/>
      <c r="D1" s="293"/>
      <c r="E1" s="293"/>
      <c r="F1" s="293"/>
      <c r="G1" s="293"/>
      <c r="H1" s="293"/>
      <c r="I1" s="293"/>
      <c r="J1" s="293"/>
      <c r="K1" s="293"/>
    </row>
    <row r="2" spans="1:12" ht="24.75" customHeight="1" x14ac:dyDescent="0.25">
      <c r="A2" s="294" t="s">
        <v>1</v>
      </c>
      <c r="B2" s="294"/>
      <c r="C2" s="294"/>
      <c r="D2" s="294"/>
      <c r="E2" s="294"/>
      <c r="F2" s="294"/>
      <c r="G2" s="294"/>
      <c r="H2" s="294"/>
      <c r="I2" s="294"/>
      <c r="J2" s="294"/>
      <c r="K2" s="294"/>
    </row>
    <row r="3" spans="1:12" ht="32.25" customHeight="1" x14ac:dyDescent="0.25">
      <c r="A3" s="426" t="s">
        <v>811</v>
      </c>
      <c r="B3" s="426"/>
      <c r="C3" s="426"/>
      <c r="D3" s="426"/>
      <c r="E3" s="426"/>
      <c r="F3" s="426"/>
      <c r="G3" s="426"/>
      <c r="H3" s="426"/>
      <c r="I3" s="426"/>
      <c r="J3" s="426"/>
      <c r="K3" s="73"/>
    </row>
    <row r="4" spans="1:12" ht="45" customHeight="1" x14ac:dyDescent="0.25">
      <c r="A4" s="295" t="s">
        <v>812</v>
      </c>
      <c r="B4" s="296"/>
      <c r="C4" s="296"/>
      <c r="D4" s="296"/>
      <c r="E4" s="296"/>
      <c r="F4" s="296"/>
      <c r="G4" s="296"/>
      <c r="H4" s="296"/>
      <c r="I4" s="296"/>
      <c r="J4" s="296"/>
      <c r="K4" s="297"/>
    </row>
    <row r="5" spans="1:12" ht="39.75" customHeight="1" x14ac:dyDescent="0.25">
      <c r="A5" s="298" t="s">
        <v>3</v>
      </c>
      <c r="B5" s="298"/>
      <c r="C5" s="298"/>
      <c r="D5" s="298"/>
      <c r="E5" s="298"/>
      <c r="F5" s="298"/>
      <c r="G5" s="298" t="s">
        <v>4</v>
      </c>
      <c r="H5" s="298"/>
      <c r="I5" s="298"/>
      <c r="J5" s="298" t="s">
        <v>5</v>
      </c>
      <c r="K5" s="298" t="s">
        <v>6</v>
      </c>
    </row>
    <row r="6" spans="1:12" ht="84.75" customHeight="1" x14ac:dyDescent="0.25">
      <c r="A6" s="1" t="s">
        <v>7</v>
      </c>
      <c r="B6" s="1" t="s">
        <v>8</v>
      </c>
      <c r="C6" s="1" t="s">
        <v>9</v>
      </c>
      <c r="D6" s="1" t="s">
        <v>10</v>
      </c>
      <c r="E6" s="1" t="s">
        <v>11</v>
      </c>
      <c r="F6" s="1" t="s">
        <v>12</v>
      </c>
      <c r="G6" s="2" t="s">
        <v>13</v>
      </c>
      <c r="H6" s="2" t="s">
        <v>14</v>
      </c>
      <c r="I6" s="3" t="s">
        <v>15</v>
      </c>
      <c r="J6" s="298"/>
      <c r="K6" s="298"/>
    </row>
    <row r="7" spans="1:12" ht="135.75" customHeight="1" x14ac:dyDescent="0.25">
      <c r="A7" s="288" t="s">
        <v>16</v>
      </c>
      <c r="B7" s="289" t="s">
        <v>319</v>
      </c>
      <c r="C7" s="288" t="s">
        <v>18</v>
      </c>
      <c r="D7" s="288" t="s">
        <v>813</v>
      </c>
      <c r="E7" s="288" t="s">
        <v>814</v>
      </c>
      <c r="F7" s="4" t="s">
        <v>815</v>
      </c>
      <c r="G7" s="292" t="s">
        <v>22</v>
      </c>
      <c r="H7" s="288" t="s">
        <v>23</v>
      </c>
      <c r="I7" s="299">
        <v>50000</v>
      </c>
      <c r="J7" s="288" t="s">
        <v>816</v>
      </c>
      <c r="K7" s="289" t="s">
        <v>45</v>
      </c>
    </row>
    <row r="8" spans="1:12" ht="79.5" customHeight="1" x14ac:dyDescent="0.25">
      <c r="A8" s="288"/>
      <c r="B8" s="291"/>
      <c r="C8" s="288"/>
      <c r="D8" s="288"/>
      <c r="E8" s="288"/>
      <c r="F8" s="4" t="s">
        <v>817</v>
      </c>
      <c r="G8" s="292"/>
      <c r="H8" s="288"/>
      <c r="I8" s="299"/>
      <c r="J8" s="288"/>
      <c r="K8" s="290"/>
    </row>
    <row r="9" spans="1:12" ht="60.75" customHeight="1" x14ac:dyDescent="0.25">
      <c r="A9" s="288"/>
      <c r="B9" s="288" t="s">
        <v>27</v>
      </c>
      <c r="C9" s="288"/>
      <c r="D9" s="288" t="s">
        <v>818</v>
      </c>
      <c r="E9" s="288" t="s">
        <v>819</v>
      </c>
      <c r="F9" s="4" t="s">
        <v>820</v>
      </c>
      <c r="G9" s="292"/>
      <c r="H9" s="288"/>
      <c r="I9" s="299"/>
      <c r="J9" s="288"/>
      <c r="K9" s="290"/>
    </row>
    <row r="10" spans="1:12" ht="63" customHeight="1" x14ac:dyDescent="0.25">
      <c r="A10" s="288"/>
      <c r="B10" s="288"/>
      <c r="C10" s="288"/>
      <c r="D10" s="288"/>
      <c r="E10" s="288"/>
      <c r="F10" s="4" t="s">
        <v>821</v>
      </c>
      <c r="G10" s="292"/>
      <c r="H10" s="288"/>
      <c r="I10" s="299"/>
      <c r="J10" s="288"/>
      <c r="K10" s="290"/>
    </row>
    <row r="11" spans="1:12" ht="71.25" customHeight="1" x14ac:dyDescent="0.25">
      <c r="A11" s="288"/>
      <c r="B11" s="289" t="s">
        <v>32</v>
      </c>
      <c r="C11" s="288"/>
      <c r="D11" s="289" t="s">
        <v>822</v>
      </c>
      <c r="E11" s="289" t="s">
        <v>823</v>
      </c>
      <c r="F11" s="289" t="s">
        <v>824</v>
      </c>
      <c r="G11" s="292"/>
      <c r="H11" s="288"/>
      <c r="I11" s="299"/>
      <c r="J11" s="288"/>
      <c r="K11" s="290"/>
    </row>
    <row r="12" spans="1:12" ht="76.5" customHeight="1" x14ac:dyDescent="0.25">
      <c r="A12" s="288"/>
      <c r="B12" s="291"/>
      <c r="C12" s="288"/>
      <c r="D12" s="291"/>
      <c r="E12" s="291"/>
      <c r="F12" s="291"/>
      <c r="G12" s="292"/>
      <c r="H12" s="288"/>
      <c r="I12" s="299"/>
      <c r="J12" s="288"/>
      <c r="K12" s="291"/>
      <c r="L12" s="74"/>
    </row>
    <row r="13" spans="1:12" ht="67.5" customHeight="1" x14ac:dyDescent="0.25">
      <c r="A13" s="288" t="s">
        <v>16</v>
      </c>
      <c r="B13" s="5" t="s">
        <v>37</v>
      </c>
      <c r="C13" s="288" t="s">
        <v>38</v>
      </c>
      <c r="D13" s="5" t="s">
        <v>825</v>
      </c>
      <c r="E13" s="4" t="s">
        <v>826</v>
      </c>
      <c r="F13" s="4" t="s">
        <v>827</v>
      </c>
      <c r="G13" s="292" t="s">
        <v>42</v>
      </c>
      <c r="H13" s="288" t="s">
        <v>327</v>
      </c>
      <c r="I13" s="299">
        <v>120000</v>
      </c>
      <c r="J13" s="288" t="s">
        <v>828</v>
      </c>
      <c r="K13" s="288" t="s">
        <v>45</v>
      </c>
    </row>
    <row r="14" spans="1:12" ht="102" customHeight="1" x14ac:dyDescent="0.25">
      <c r="A14" s="288"/>
      <c r="B14" s="288" t="s">
        <v>328</v>
      </c>
      <c r="C14" s="288"/>
      <c r="D14" s="288" t="s">
        <v>829</v>
      </c>
      <c r="E14" s="288" t="s">
        <v>830</v>
      </c>
      <c r="F14" s="4" t="s">
        <v>831</v>
      </c>
      <c r="G14" s="292"/>
      <c r="H14" s="288"/>
      <c r="I14" s="299"/>
      <c r="J14" s="288"/>
      <c r="K14" s="288"/>
    </row>
    <row r="15" spans="1:12" ht="84" x14ac:dyDescent="0.25">
      <c r="A15" s="288"/>
      <c r="B15" s="288"/>
      <c r="C15" s="288"/>
      <c r="D15" s="288"/>
      <c r="E15" s="288"/>
      <c r="F15" s="4" t="s">
        <v>832</v>
      </c>
      <c r="G15" s="292"/>
      <c r="H15" s="288"/>
      <c r="I15" s="299"/>
      <c r="J15" s="288"/>
      <c r="K15" s="288"/>
    </row>
    <row r="16" spans="1:12" ht="71.25" customHeight="1" x14ac:dyDescent="0.25">
      <c r="A16" s="288"/>
      <c r="B16" s="288" t="s">
        <v>51</v>
      </c>
      <c r="C16" s="288"/>
      <c r="D16" s="288" t="s">
        <v>833</v>
      </c>
      <c r="E16" s="288" t="s">
        <v>834</v>
      </c>
      <c r="F16" s="4" t="s">
        <v>835</v>
      </c>
      <c r="G16" s="292"/>
      <c r="H16" s="288"/>
      <c r="I16" s="299"/>
      <c r="J16" s="288"/>
      <c r="K16" s="288"/>
    </row>
    <row r="17" spans="1:11" ht="72" x14ac:dyDescent="0.25">
      <c r="A17" s="288"/>
      <c r="B17" s="288"/>
      <c r="C17" s="288"/>
      <c r="D17" s="288"/>
      <c r="E17" s="288"/>
      <c r="F17" s="4" t="s">
        <v>836</v>
      </c>
      <c r="G17" s="292"/>
      <c r="H17" s="288"/>
      <c r="I17" s="299"/>
      <c r="J17" s="288"/>
      <c r="K17" s="288"/>
    </row>
    <row r="18" spans="1:11" ht="96" x14ac:dyDescent="0.25">
      <c r="A18" s="288"/>
      <c r="B18" s="288" t="s">
        <v>56</v>
      </c>
      <c r="C18" s="288"/>
      <c r="D18" s="288" t="s">
        <v>837</v>
      </c>
      <c r="E18" s="288" t="s">
        <v>838</v>
      </c>
      <c r="F18" s="4" t="s">
        <v>839</v>
      </c>
      <c r="G18" s="292"/>
      <c r="H18" s="288"/>
      <c r="I18" s="299"/>
      <c r="J18" s="288"/>
      <c r="K18" s="288"/>
    </row>
    <row r="19" spans="1:11" ht="72" x14ac:dyDescent="0.25">
      <c r="A19" s="288"/>
      <c r="B19" s="288"/>
      <c r="C19" s="288"/>
      <c r="D19" s="288"/>
      <c r="E19" s="288"/>
      <c r="F19" s="4" t="s">
        <v>840</v>
      </c>
      <c r="G19" s="292"/>
      <c r="H19" s="288"/>
      <c r="I19" s="299"/>
      <c r="J19" s="288"/>
      <c r="K19" s="288"/>
    </row>
    <row r="20" spans="1:11" ht="84" x14ac:dyDescent="0.25">
      <c r="A20" s="288"/>
      <c r="B20" s="288" t="s">
        <v>61</v>
      </c>
      <c r="C20" s="288"/>
      <c r="D20" s="288" t="s">
        <v>841</v>
      </c>
      <c r="E20" s="288" t="s">
        <v>842</v>
      </c>
      <c r="F20" s="4" t="s">
        <v>843</v>
      </c>
      <c r="G20" s="292"/>
      <c r="H20" s="288"/>
      <c r="I20" s="299"/>
      <c r="J20" s="288"/>
      <c r="K20" s="288"/>
    </row>
    <row r="21" spans="1:11" ht="60" x14ac:dyDescent="0.25">
      <c r="A21" s="288"/>
      <c r="B21" s="288"/>
      <c r="C21" s="288"/>
      <c r="D21" s="288"/>
      <c r="E21" s="288"/>
      <c r="F21" s="4" t="s">
        <v>844</v>
      </c>
      <c r="G21" s="292"/>
      <c r="H21" s="288"/>
      <c r="I21" s="299"/>
      <c r="J21" s="288"/>
      <c r="K21" s="288"/>
    </row>
    <row r="22" spans="1:11" ht="72" x14ac:dyDescent="0.25">
      <c r="A22" s="288" t="s">
        <v>16</v>
      </c>
      <c r="B22" s="288" t="s">
        <v>66</v>
      </c>
      <c r="C22" s="288" t="s">
        <v>67</v>
      </c>
      <c r="D22" s="288" t="s">
        <v>845</v>
      </c>
      <c r="E22" s="288" t="s">
        <v>69</v>
      </c>
      <c r="F22" s="4" t="s">
        <v>846</v>
      </c>
      <c r="G22" s="292" t="s">
        <v>71</v>
      </c>
      <c r="H22" s="288" t="s">
        <v>72</v>
      </c>
      <c r="I22" s="299">
        <v>10000</v>
      </c>
      <c r="J22" s="288" t="s">
        <v>847</v>
      </c>
      <c r="K22" s="288" t="s">
        <v>848</v>
      </c>
    </row>
    <row r="23" spans="1:11" ht="60" x14ac:dyDescent="0.25">
      <c r="A23" s="288"/>
      <c r="B23" s="288"/>
      <c r="C23" s="288"/>
      <c r="D23" s="288"/>
      <c r="E23" s="288"/>
      <c r="F23" s="4" t="s">
        <v>849</v>
      </c>
      <c r="G23" s="292"/>
      <c r="H23" s="288"/>
      <c r="I23" s="299"/>
      <c r="J23" s="288"/>
      <c r="K23" s="288"/>
    </row>
    <row r="24" spans="1:11" ht="60" x14ac:dyDescent="0.25">
      <c r="A24" s="288"/>
      <c r="B24" s="288"/>
      <c r="C24" s="288"/>
      <c r="D24" s="288" t="s">
        <v>850</v>
      </c>
      <c r="E24" s="288" t="s">
        <v>850</v>
      </c>
      <c r="F24" s="4" t="s">
        <v>851</v>
      </c>
      <c r="G24" s="292"/>
      <c r="H24" s="288"/>
      <c r="I24" s="299"/>
      <c r="J24" s="288"/>
      <c r="K24" s="288"/>
    </row>
    <row r="25" spans="1:11" ht="72" x14ac:dyDescent="0.25">
      <c r="A25" s="288"/>
      <c r="B25" s="288"/>
      <c r="C25" s="288"/>
      <c r="D25" s="288"/>
      <c r="E25" s="288"/>
      <c r="F25" s="4" t="s">
        <v>852</v>
      </c>
      <c r="G25" s="292"/>
      <c r="H25" s="288"/>
      <c r="I25" s="299"/>
      <c r="J25" s="288"/>
      <c r="K25" s="288"/>
    </row>
    <row r="26" spans="1:11" ht="60" x14ac:dyDescent="0.25">
      <c r="A26" s="288"/>
      <c r="B26" s="288"/>
      <c r="C26" s="288"/>
      <c r="D26" s="288" t="s">
        <v>853</v>
      </c>
      <c r="E26" s="288" t="s">
        <v>853</v>
      </c>
      <c r="F26" s="4" t="s">
        <v>854</v>
      </c>
      <c r="G26" s="292"/>
      <c r="H26" s="288"/>
      <c r="I26" s="299"/>
      <c r="J26" s="288"/>
      <c r="K26" s="288"/>
    </row>
    <row r="27" spans="1:11" ht="60" x14ac:dyDescent="0.25">
      <c r="A27" s="288"/>
      <c r="B27" s="288"/>
      <c r="C27" s="288"/>
      <c r="D27" s="288"/>
      <c r="E27" s="288"/>
      <c r="F27" s="4" t="s">
        <v>855</v>
      </c>
      <c r="G27" s="292"/>
      <c r="H27" s="288"/>
      <c r="I27" s="299"/>
      <c r="J27" s="288"/>
      <c r="K27" s="288"/>
    </row>
    <row r="28" spans="1:11" ht="72" x14ac:dyDescent="0.25">
      <c r="A28" s="288" t="s">
        <v>16</v>
      </c>
      <c r="B28" s="288" t="s">
        <v>349</v>
      </c>
      <c r="C28" s="288" t="s">
        <v>350</v>
      </c>
      <c r="D28" s="288" t="s">
        <v>351</v>
      </c>
      <c r="E28" s="288" t="s">
        <v>352</v>
      </c>
      <c r="F28" s="4" t="s">
        <v>353</v>
      </c>
      <c r="G28" s="292" t="s">
        <v>354</v>
      </c>
      <c r="H28" s="288" t="s">
        <v>355</v>
      </c>
      <c r="I28" s="299">
        <v>751945</v>
      </c>
      <c r="J28" s="288" t="s">
        <v>356</v>
      </c>
      <c r="K28" s="288" t="s">
        <v>357</v>
      </c>
    </row>
    <row r="29" spans="1:11" ht="72" x14ac:dyDescent="0.25">
      <c r="A29" s="288"/>
      <c r="B29" s="288"/>
      <c r="C29" s="288"/>
      <c r="D29" s="288"/>
      <c r="E29" s="288"/>
      <c r="F29" s="4" t="s">
        <v>358</v>
      </c>
      <c r="G29" s="292"/>
      <c r="H29" s="288"/>
      <c r="I29" s="299"/>
      <c r="J29" s="288"/>
      <c r="K29" s="288"/>
    </row>
    <row r="30" spans="1:11" ht="96" x14ac:dyDescent="0.25">
      <c r="A30" s="288"/>
      <c r="B30" s="288" t="s">
        <v>359</v>
      </c>
      <c r="C30" s="288"/>
      <c r="D30" s="288" t="s">
        <v>92</v>
      </c>
      <c r="E30" s="288" t="s">
        <v>361</v>
      </c>
      <c r="F30" s="4" t="s">
        <v>362</v>
      </c>
      <c r="G30" s="292"/>
      <c r="H30" s="288"/>
      <c r="I30" s="299"/>
      <c r="J30" s="288"/>
      <c r="K30" s="288"/>
    </row>
    <row r="31" spans="1:11" ht="72" x14ac:dyDescent="0.25">
      <c r="A31" s="288"/>
      <c r="B31" s="288"/>
      <c r="C31" s="288"/>
      <c r="D31" s="288"/>
      <c r="E31" s="288"/>
      <c r="F31" s="4" t="s">
        <v>363</v>
      </c>
      <c r="G31" s="292"/>
      <c r="H31" s="288"/>
      <c r="I31" s="299"/>
      <c r="J31" s="288"/>
      <c r="K31" s="288"/>
    </row>
    <row r="32" spans="1:11" ht="72" x14ac:dyDescent="0.25">
      <c r="A32" s="288"/>
      <c r="B32" s="288" t="s">
        <v>96</v>
      </c>
      <c r="C32" s="288"/>
      <c r="D32" s="288" t="s">
        <v>364</v>
      </c>
      <c r="E32" s="288" t="s">
        <v>365</v>
      </c>
      <c r="F32" s="4" t="s">
        <v>366</v>
      </c>
      <c r="G32" s="292"/>
      <c r="H32" s="288"/>
      <c r="I32" s="299"/>
      <c r="J32" s="288"/>
      <c r="K32" s="288"/>
    </row>
    <row r="33" spans="1:11" ht="72" x14ac:dyDescent="0.25">
      <c r="A33" s="288"/>
      <c r="B33" s="288"/>
      <c r="C33" s="288"/>
      <c r="D33" s="288"/>
      <c r="E33" s="288"/>
      <c r="F33" s="4" t="s">
        <v>367</v>
      </c>
      <c r="G33" s="292"/>
      <c r="H33" s="288"/>
      <c r="I33" s="299"/>
      <c r="J33" s="288"/>
      <c r="K33" s="288"/>
    </row>
    <row r="34" spans="1:11" ht="84" x14ac:dyDescent="0.25">
      <c r="A34" s="288" t="s">
        <v>16</v>
      </c>
      <c r="B34" s="288" t="s">
        <v>101</v>
      </c>
      <c r="C34" s="288" t="s">
        <v>102</v>
      </c>
      <c r="D34" s="288" t="s">
        <v>104</v>
      </c>
      <c r="E34" s="288" t="s">
        <v>104</v>
      </c>
      <c r="F34" s="5" t="s">
        <v>856</v>
      </c>
      <c r="G34" s="292" t="s">
        <v>106</v>
      </c>
      <c r="H34" s="288" t="s">
        <v>107</v>
      </c>
      <c r="I34" s="299">
        <v>240000</v>
      </c>
      <c r="J34" s="288" t="s">
        <v>108</v>
      </c>
      <c r="K34" s="75" t="s">
        <v>857</v>
      </c>
    </row>
    <row r="35" spans="1:11" ht="96" x14ac:dyDescent="0.25">
      <c r="A35" s="288"/>
      <c r="B35" s="288"/>
      <c r="C35" s="288"/>
      <c r="D35" s="288"/>
      <c r="E35" s="288"/>
      <c r="F35" s="5" t="s">
        <v>858</v>
      </c>
      <c r="G35" s="292"/>
      <c r="H35" s="288"/>
      <c r="I35" s="299"/>
      <c r="J35" s="288"/>
      <c r="K35" s="75" t="s">
        <v>857</v>
      </c>
    </row>
    <row r="36" spans="1:11" ht="72" x14ac:dyDescent="0.25">
      <c r="A36" s="288"/>
      <c r="B36" s="288" t="s">
        <v>110</v>
      </c>
      <c r="C36" s="288"/>
      <c r="D36" s="288" t="s">
        <v>859</v>
      </c>
      <c r="E36" s="288" t="s">
        <v>859</v>
      </c>
      <c r="F36" s="5" t="s">
        <v>860</v>
      </c>
      <c r="G36" s="292"/>
      <c r="H36" s="288"/>
      <c r="I36" s="299"/>
      <c r="J36" s="288"/>
      <c r="K36" s="289" t="s">
        <v>857</v>
      </c>
    </row>
    <row r="37" spans="1:11" ht="84" x14ac:dyDescent="0.25">
      <c r="A37" s="288"/>
      <c r="B37" s="288"/>
      <c r="C37" s="288"/>
      <c r="D37" s="288"/>
      <c r="E37" s="288"/>
      <c r="F37" s="5" t="s">
        <v>861</v>
      </c>
      <c r="G37" s="292"/>
      <c r="H37" s="288"/>
      <c r="I37" s="299"/>
      <c r="J37" s="288"/>
      <c r="K37" s="290"/>
    </row>
    <row r="38" spans="1:11" ht="84" x14ac:dyDescent="0.25">
      <c r="A38" s="288"/>
      <c r="B38" s="288" t="s">
        <v>114</v>
      </c>
      <c r="C38" s="288"/>
      <c r="D38" s="288" t="s">
        <v>115</v>
      </c>
      <c r="E38" s="288" t="s">
        <v>374</v>
      </c>
      <c r="F38" s="4" t="s">
        <v>117</v>
      </c>
      <c r="G38" s="292"/>
      <c r="H38" s="288"/>
      <c r="I38" s="299"/>
      <c r="J38" s="288"/>
      <c r="K38" s="290"/>
    </row>
    <row r="39" spans="1:11" ht="84" x14ac:dyDescent="0.25">
      <c r="A39" s="288"/>
      <c r="B39" s="288"/>
      <c r="C39" s="288"/>
      <c r="D39" s="288"/>
      <c r="E39" s="288"/>
      <c r="F39" s="4" t="s">
        <v>118</v>
      </c>
      <c r="G39" s="292"/>
      <c r="H39" s="288"/>
      <c r="I39" s="299"/>
      <c r="J39" s="288"/>
      <c r="K39" s="290"/>
    </row>
    <row r="40" spans="1:11" ht="72" x14ac:dyDescent="0.25">
      <c r="A40" s="288"/>
      <c r="B40" s="288" t="s">
        <v>119</v>
      </c>
      <c r="C40" s="288"/>
      <c r="D40" s="288" t="s">
        <v>120</v>
      </c>
      <c r="E40" s="288" t="s">
        <v>375</v>
      </c>
      <c r="F40" s="4" t="s">
        <v>122</v>
      </c>
      <c r="G40" s="292"/>
      <c r="H40" s="288"/>
      <c r="I40" s="299"/>
      <c r="J40" s="288"/>
      <c r="K40" s="290"/>
    </row>
    <row r="41" spans="1:11" ht="60" x14ac:dyDescent="0.25">
      <c r="A41" s="288"/>
      <c r="B41" s="288"/>
      <c r="C41" s="288"/>
      <c r="D41" s="288"/>
      <c r="E41" s="288"/>
      <c r="F41" s="4" t="s">
        <v>123</v>
      </c>
      <c r="G41" s="292"/>
      <c r="H41" s="288"/>
      <c r="I41" s="299"/>
      <c r="J41" s="288"/>
      <c r="K41" s="291"/>
    </row>
    <row r="42" spans="1:11" ht="84" x14ac:dyDescent="0.25">
      <c r="A42" s="288"/>
      <c r="B42" s="288" t="s">
        <v>124</v>
      </c>
      <c r="C42" s="288"/>
      <c r="D42" s="288" t="s">
        <v>125</v>
      </c>
      <c r="E42" s="288" t="s">
        <v>126</v>
      </c>
      <c r="F42" s="4" t="s">
        <v>127</v>
      </c>
      <c r="G42" s="292"/>
      <c r="H42" s="288"/>
      <c r="I42" s="299"/>
      <c r="J42" s="288"/>
      <c r="K42" s="289" t="s">
        <v>862</v>
      </c>
    </row>
    <row r="43" spans="1:11" ht="72" x14ac:dyDescent="0.25">
      <c r="A43" s="288"/>
      <c r="B43" s="288"/>
      <c r="C43" s="288"/>
      <c r="D43" s="288"/>
      <c r="E43" s="288"/>
      <c r="F43" s="4" t="s">
        <v>376</v>
      </c>
      <c r="G43" s="292"/>
      <c r="H43" s="288"/>
      <c r="I43" s="299"/>
      <c r="J43" s="288"/>
      <c r="K43" s="291"/>
    </row>
    <row r="44" spans="1:11" ht="72" x14ac:dyDescent="0.25">
      <c r="A44" s="288" t="s">
        <v>16</v>
      </c>
      <c r="B44" s="288" t="s">
        <v>129</v>
      </c>
      <c r="C44" s="288" t="s">
        <v>130</v>
      </c>
      <c r="D44" s="288" t="s">
        <v>863</v>
      </c>
      <c r="E44" s="288" t="s">
        <v>863</v>
      </c>
      <c r="F44" s="4" t="s">
        <v>864</v>
      </c>
      <c r="G44" s="302" t="s">
        <v>133</v>
      </c>
      <c r="H44" s="289" t="s">
        <v>134</v>
      </c>
      <c r="I44" s="305">
        <v>20000</v>
      </c>
      <c r="J44" s="289" t="s">
        <v>135</v>
      </c>
      <c r="K44" s="289" t="s">
        <v>45</v>
      </c>
    </row>
    <row r="45" spans="1:11" ht="60" x14ac:dyDescent="0.25">
      <c r="A45" s="288"/>
      <c r="B45" s="288"/>
      <c r="C45" s="288"/>
      <c r="D45" s="288"/>
      <c r="E45" s="288"/>
      <c r="F45" s="4" t="s">
        <v>865</v>
      </c>
      <c r="G45" s="303"/>
      <c r="H45" s="290"/>
      <c r="I45" s="306"/>
      <c r="J45" s="290"/>
      <c r="K45" s="290"/>
    </row>
    <row r="46" spans="1:11" ht="96" x14ac:dyDescent="0.25">
      <c r="A46" s="288"/>
      <c r="B46" s="288" t="s">
        <v>136</v>
      </c>
      <c r="C46" s="288"/>
      <c r="D46" s="288" t="s">
        <v>866</v>
      </c>
      <c r="E46" s="288" t="s">
        <v>867</v>
      </c>
      <c r="F46" s="4" t="s">
        <v>868</v>
      </c>
      <c r="G46" s="303"/>
      <c r="H46" s="290"/>
      <c r="I46" s="306"/>
      <c r="J46" s="290"/>
      <c r="K46" s="290"/>
    </row>
    <row r="47" spans="1:11" ht="120" x14ac:dyDescent="0.25">
      <c r="A47" s="288"/>
      <c r="B47" s="288"/>
      <c r="C47" s="288"/>
      <c r="D47" s="288"/>
      <c r="E47" s="288"/>
      <c r="F47" s="4" t="s">
        <v>869</v>
      </c>
      <c r="G47" s="303"/>
      <c r="H47" s="290"/>
      <c r="I47" s="306"/>
      <c r="J47" s="290"/>
      <c r="K47" s="290"/>
    </row>
    <row r="48" spans="1:11" ht="60" x14ac:dyDescent="0.25">
      <c r="A48" s="288"/>
      <c r="B48" s="288" t="s">
        <v>141</v>
      </c>
      <c r="C48" s="288"/>
      <c r="D48" s="288" t="s">
        <v>870</v>
      </c>
      <c r="E48" s="288" t="s">
        <v>871</v>
      </c>
      <c r="F48" s="4" t="s">
        <v>872</v>
      </c>
      <c r="G48" s="303"/>
      <c r="H48" s="290"/>
      <c r="I48" s="306"/>
      <c r="J48" s="290"/>
      <c r="K48" s="290"/>
    </row>
    <row r="49" spans="1:11" ht="60" x14ac:dyDescent="0.25">
      <c r="A49" s="288"/>
      <c r="B49" s="288"/>
      <c r="C49" s="288"/>
      <c r="D49" s="288"/>
      <c r="E49" s="288"/>
      <c r="F49" s="4" t="s">
        <v>873</v>
      </c>
      <c r="G49" s="304"/>
      <c r="H49" s="291"/>
      <c r="I49" s="307"/>
      <c r="J49" s="291"/>
      <c r="K49" s="291"/>
    </row>
    <row r="50" spans="1:11" ht="72" x14ac:dyDescent="0.25">
      <c r="A50" s="288" t="s">
        <v>16</v>
      </c>
      <c r="B50" s="288" t="s">
        <v>146</v>
      </c>
      <c r="C50" s="288" t="s">
        <v>147</v>
      </c>
      <c r="D50" s="288" t="s">
        <v>874</v>
      </c>
      <c r="E50" s="288" t="s">
        <v>875</v>
      </c>
      <c r="F50" s="4" t="s">
        <v>876</v>
      </c>
      <c r="G50" s="292" t="s">
        <v>151</v>
      </c>
      <c r="H50" s="288" t="s">
        <v>152</v>
      </c>
      <c r="I50" s="299">
        <v>20000</v>
      </c>
      <c r="J50" s="288" t="s">
        <v>135</v>
      </c>
      <c r="K50" s="288" t="s">
        <v>109</v>
      </c>
    </row>
    <row r="51" spans="1:11" ht="60" x14ac:dyDescent="0.25">
      <c r="A51" s="288"/>
      <c r="B51" s="288"/>
      <c r="C51" s="288"/>
      <c r="D51" s="288"/>
      <c r="E51" s="288"/>
      <c r="F51" s="4" t="s">
        <v>877</v>
      </c>
      <c r="G51" s="292"/>
      <c r="H51" s="288"/>
      <c r="I51" s="299"/>
      <c r="J51" s="288"/>
      <c r="K51" s="288"/>
    </row>
    <row r="52" spans="1:11" ht="60" x14ac:dyDescent="0.25">
      <c r="A52" s="288"/>
      <c r="B52" s="288" t="s">
        <v>154</v>
      </c>
      <c r="C52" s="288"/>
      <c r="D52" s="288" t="s">
        <v>878</v>
      </c>
      <c r="E52" s="288" t="s">
        <v>879</v>
      </c>
      <c r="F52" s="5" t="s">
        <v>880</v>
      </c>
      <c r="G52" s="292"/>
      <c r="H52" s="288"/>
      <c r="I52" s="299"/>
      <c r="J52" s="288"/>
      <c r="K52" s="288"/>
    </row>
    <row r="53" spans="1:11" ht="84" x14ac:dyDescent="0.25">
      <c r="A53" s="288"/>
      <c r="B53" s="288"/>
      <c r="C53" s="288"/>
      <c r="D53" s="288"/>
      <c r="E53" s="288"/>
      <c r="F53" s="5" t="s">
        <v>881</v>
      </c>
      <c r="G53" s="292"/>
      <c r="H53" s="288"/>
      <c r="I53" s="299"/>
      <c r="J53" s="288"/>
      <c r="K53" s="288"/>
    </row>
    <row r="54" spans="1:11" ht="48" x14ac:dyDescent="0.25">
      <c r="A54" s="288"/>
      <c r="B54" s="288" t="s">
        <v>158</v>
      </c>
      <c r="C54" s="288"/>
      <c r="D54" s="288" t="s">
        <v>882</v>
      </c>
      <c r="E54" s="288" t="s">
        <v>883</v>
      </c>
      <c r="F54" s="5" t="s">
        <v>884</v>
      </c>
      <c r="G54" s="292"/>
      <c r="H54" s="288"/>
      <c r="I54" s="299"/>
      <c r="J54" s="288"/>
      <c r="K54" s="288"/>
    </row>
    <row r="55" spans="1:11" ht="60" x14ac:dyDescent="0.25">
      <c r="A55" s="288"/>
      <c r="B55" s="288"/>
      <c r="C55" s="288"/>
      <c r="D55" s="288"/>
      <c r="E55" s="288"/>
      <c r="F55" s="5" t="s">
        <v>885</v>
      </c>
      <c r="G55" s="292"/>
      <c r="H55" s="288"/>
      <c r="I55" s="299"/>
      <c r="J55" s="288"/>
      <c r="K55" s="288"/>
    </row>
    <row r="56" spans="1:11" ht="48" x14ac:dyDescent="0.25">
      <c r="A56" s="288" t="s">
        <v>16</v>
      </c>
      <c r="B56" s="288" t="s">
        <v>162</v>
      </c>
      <c r="C56" s="288" t="s">
        <v>163</v>
      </c>
      <c r="D56" s="288" t="s">
        <v>164</v>
      </c>
      <c r="E56" s="288" t="s">
        <v>401</v>
      </c>
      <c r="F56" s="4" t="s">
        <v>166</v>
      </c>
      <c r="G56" s="292" t="s">
        <v>167</v>
      </c>
      <c r="H56" s="288" t="s">
        <v>402</v>
      </c>
      <c r="I56" s="299">
        <v>5000</v>
      </c>
      <c r="J56" s="288" t="s">
        <v>169</v>
      </c>
      <c r="K56" s="289" t="s">
        <v>170</v>
      </c>
    </row>
    <row r="57" spans="1:11" ht="72" x14ac:dyDescent="0.25">
      <c r="A57" s="288"/>
      <c r="B57" s="288"/>
      <c r="C57" s="288"/>
      <c r="D57" s="288"/>
      <c r="E57" s="288"/>
      <c r="F57" s="4" t="s">
        <v>403</v>
      </c>
      <c r="G57" s="292"/>
      <c r="H57" s="288"/>
      <c r="I57" s="299"/>
      <c r="J57" s="288"/>
      <c r="K57" s="290"/>
    </row>
    <row r="58" spans="1:11" ht="84" x14ac:dyDescent="0.25">
      <c r="A58" s="288"/>
      <c r="B58" s="288" t="s">
        <v>172</v>
      </c>
      <c r="C58" s="288"/>
      <c r="D58" s="288" t="s">
        <v>173</v>
      </c>
      <c r="E58" s="288" t="s">
        <v>173</v>
      </c>
      <c r="F58" s="5" t="s">
        <v>174</v>
      </c>
      <c r="G58" s="292"/>
      <c r="H58" s="288"/>
      <c r="I58" s="299"/>
      <c r="J58" s="288"/>
      <c r="K58" s="290"/>
    </row>
    <row r="59" spans="1:11" ht="84" x14ac:dyDescent="0.25">
      <c r="A59" s="288"/>
      <c r="B59" s="288"/>
      <c r="C59" s="288"/>
      <c r="D59" s="288"/>
      <c r="E59" s="288"/>
      <c r="F59" s="5" t="s">
        <v>175</v>
      </c>
      <c r="G59" s="292"/>
      <c r="H59" s="288"/>
      <c r="I59" s="299"/>
      <c r="J59" s="288"/>
      <c r="K59" s="291"/>
    </row>
    <row r="60" spans="1:11" ht="96" x14ac:dyDescent="0.25">
      <c r="A60" s="288"/>
      <c r="B60" s="289" t="s">
        <v>176</v>
      </c>
      <c r="C60" s="288"/>
      <c r="D60" s="289" t="s">
        <v>404</v>
      </c>
      <c r="E60" s="289" t="s">
        <v>405</v>
      </c>
      <c r="F60" s="5" t="s">
        <v>406</v>
      </c>
      <c r="G60" s="292"/>
      <c r="H60" s="288" t="s">
        <v>180</v>
      </c>
      <c r="I60" s="299"/>
      <c r="J60" s="288" t="s">
        <v>181</v>
      </c>
      <c r="K60" s="288"/>
    </row>
    <row r="61" spans="1:11" ht="96" x14ac:dyDescent="0.25">
      <c r="A61" s="288"/>
      <c r="B61" s="291"/>
      <c r="C61" s="288"/>
      <c r="D61" s="291"/>
      <c r="E61" s="291"/>
      <c r="F61" s="5" t="s">
        <v>407</v>
      </c>
      <c r="G61" s="292"/>
      <c r="H61" s="288"/>
      <c r="I61" s="299"/>
      <c r="J61" s="288"/>
      <c r="K61" s="288"/>
    </row>
    <row r="62" spans="1:11" ht="72" x14ac:dyDescent="0.25">
      <c r="A62" s="288"/>
      <c r="B62" s="288" t="s">
        <v>183</v>
      </c>
      <c r="C62" s="288"/>
      <c r="D62" s="288" t="s">
        <v>408</v>
      </c>
      <c r="E62" s="288" t="s">
        <v>408</v>
      </c>
      <c r="F62" s="4" t="s">
        <v>409</v>
      </c>
      <c r="G62" s="292"/>
      <c r="H62" s="288" t="s">
        <v>186</v>
      </c>
      <c r="I62" s="299">
        <v>400000</v>
      </c>
      <c r="J62" s="288" t="s">
        <v>187</v>
      </c>
      <c r="K62" s="288" t="s">
        <v>188</v>
      </c>
    </row>
    <row r="63" spans="1:11" ht="60" x14ac:dyDescent="0.25">
      <c r="A63" s="288"/>
      <c r="B63" s="288"/>
      <c r="C63" s="288"/>
      <c r="D63" s="288"/>
      <c r="E63" s="288"/>
      <c r="F63" s="4" t="s">
        <v>410</v>
      </c>
      <c r="G63" s="292"/>
      <c r="H63" s="288"/>
      <c r="I63" s="299"/>
      <c r="J63" s="288"/>
      <c r="K63" s="288"/>
    </row>
    <row r="64" spans="1:11" ht="72" x14ac:dyDescent="0.25">
      <c r="A64" s="288"/>
      <c r="B64" s="288" t="s">
        <v>190</v>
      </c>
      <c r="C64" s="288"/>
      <c r="D64" s="288" t="s">
        <v>191</v>
      </c>
      <c r="E64" s="288" t="s">
        <v>192</v>
      </c>
      <c r="F64" s="4" t="s">
        <v>411</v>
      </c>
      <c r="G64" s="292"/>
      <c r="H64" s="288"/>
      <c r="I64" s="299"/>
      <c r="J64" s="288"/>
      <c r="K64" s="288"/>
    </row>
    <row r="65" spans="1:11" ht="72" x14ac:dyDescent="0.25">
      <c r="A65" s="288"/>
      <c r="B65" s="288"/>
      <c r="C65" s="288"/>
      <c r="D65" s="288"/>
      <c r="E65" s="288"/>
      <c r="F65" s="4" t="s">
        <v>412</v>
      </c>
      <c r="G65" s="292"/>
      <c r="H65" s="288"/>
      <c r="I65" s="299"/>
      <c r="J65" s="288"/>
      <c r="K65" s="288"/>
    </row>
    <row r="66" spans="1:11" ht="72" x14ac:dyDescent="0.25">
      <c r="A66" s="288"/>
      <c r="B66" s="288" t="s">
        <v>195</v>
      </c>
      <c r="C66" s="288"/>
      <c r="D66" s="288" t="s">
        <v>413</v>
      </c>
      <c r="E66" s="288" t="s">
        <v>414</v>
      </c>
      <c r="F66" s="4" t="s">
        <v>415</v>
      </c>
      <c r="G66" s="292"/>
      <c r="H66" s="288"/>
      <c r="I66" s="299"/>
      <c r="J66" s="288"/>
      <c r="K66" s="288"/>
    </row>
    <row r="67" spans="1:11" ht="72" x14ac:dyDescent="0.25">
      <c r="A67" s="288"/>
      <c r="B67" s="288"/>
      <c r="C67" s="288"/>
      <c r="D67" s="288"/>
      <c r="E67" s="288"/>
      <c r="F67" s="4" t="s">
        <v>416</v>
      </c>
      <c r="G67" s="292"/>
      <c r="H67" s="288"/>
      <c r="I67" s="299"/>
      <c r="J67" s="288"/>
      <c r="K67" s="288"/>
    </row>
    <row r="68" spans="1:11" ht="120" x14ac:dyDescent="0.25">
      <c r="A68" s="288"/>
      <c r="B68" s="288" t="s">
        <v>200</v>
      </c>
      <c r="C68" s="288"/>
      <c r="D68" s="288" t="s">
        <v>201</v>
      </c>
      <c r="E68" s="288" t="s">
        <v>201</v>
      </c>
      <c r="F68" s="5" t="s">
        <v>417</v>
      </c>
      <c r="G68" s="292"/>
      <c r="H68" s="288"/>
      <c r="I68" s="299"/>
      <c r="J68" s="288"/>
      <c r="K68" s="288"/>
    </row>
    <row r="69" spans="1:11" ht="108" x14ac:dyDescent="0.25">
      <c r="A69" s="288"/>
      <c r="B69" s="288"/>
      <c r="C69" s="288"/>
      <c r="D69" s="288"/>
      <c r="E69" s="288"/>
      <c r="F69" s="5" t="s">
        <v>418</v>
      </c>
      <c r="G69" s="292"/>
      <c r="H69" s="288"/>
      <c r="I69" s="299"/>
      <c r="J69" s="288"/>
      <c r="K69" s="288"/>
    </row>
    <row r="70" spans="1:11" ht="72" x14ac:dyDescent="0.25">
      <c r="A70" s="288"/>
      <c r="B70" s="288" t="s">
        <v>204</v>
      </c>
      <c r="C70" s="288"/>
      <c r="D70" s="288" t="s">
        <v>205</v>
      </c>
      <c r="E70" s="288" t="s">
        <v>205</v>
      </c>
      <c r="F70" s="5" t="s">
        <v>205</v>
      </c>
      <c r="G70" s="292"/>
      <c r="H70" s="288"/>
      <c r="I70" s="299"/>
      <c r="J70" s="288"/>
      <c r="K70" s="288"/>
    </row>
    <row r="71" spans="1:11" ht="72" x14ac:dyDescent="0.25">
      <c r="A71" s="288"/>
      <c r="B71" s="288"/>
      <c r="C71" s="288"/>
      <c r="D71" s="288"/>
      <c r="E71" s="288"/>
      <c r="F71" s="5" t="s">
        <v>419</v>
      </c>
      <c r="G71" s="292"/>
      <c r="H71" s="288"/>
      <c r="I71" s="299"/>
      <c r="J71" s="288"/>
      <c r="K71" s="288"/>
    </row>
    <row r="72" spans="1:11" ht="84" x14ac:dyDescent="0.25">
      <c r="A72" s="288"/>
      <c r="B72" s="288" t="s">
        <v>208</v>
      </c>
      <c r="C72" s="288"/>
      <c r="D72" s="288" t="s">
        <v>420</v>
      </c>
      <c r="E72" s="288" t="s">
        <v>420</v>
      </c>
      <c r="F72" s="5" t="s">
        <v>421</v>
      </c>
      <c r="G72" s="292"/>
      <c r="H72" s="288"/>
      <c r="I72" s="299"/>
      <c r="J72" s="288"/>
      <c r="K72" s="288"/>
    </row>
    <row r="73" spans="1:11" ht="84" x14ac:dyDescent="0.25">
      <c r="A73" s="288"/>
      <c r="B73" s="288"/>
      <c r="C73" s="288"/>
      <c r="D73" s="288"/>
      <c r="E73" s="288"/>
      <c r="F73" s="5" t="s">
        <v>422</v>
      </c>
      <c r="G73" s="292"/>
      <c r="H73" s="288"/>
      <c r="I73" s="299"/>
      <c r="J73" s="288"/>
      <c r="K73" s="288"/>
    </row>
    <row r="74" spans="1:11" ht="72" x14ac:dyDescent="0.25">
      <c r="A74" s="288"/>
      <c r="B74" s="288"/>
      <c r="C74" s="288"/>
      <c r="D74" s="288" t="s">
        <v>212</v>
      </c>
      <c r="E74" s="288" t="s">
        <v>213</v>
      </c>
      <c r="F74" s="5" t="s">
        <v>423</v>
      </c>
      <c r="G74" s="292"/>
      <c r="H74" s="288"/>
      <c r="I74" s="299"/>
      <c r="J74" s="288"/>
      <c r="K74" s="288"/>
    </row>
    <row r="75" spans="1:11" ht="60" x14ac:dyDescent="0.25">
      <c r="A75" s="288"/>
      <c r="B75" s="288"/>
      <c r="C75" s="288"/>
      <c r="D75" s="288"/>
      <c r="E75" s="288"/>
      <c r="F75" s="5" t="s">
        <v>424</v>
      </c>
      <c r="G75" s="292"/>
      <c r="H75" s="288"/>
      <c r="I75" s="299"/>
      <c r="J75" s="288"/>
      <c r="K75" s="288"/>
    </row>
    <row r="76" spans="1:11" ht="72" x14ac:dyDescent="0.25">
      <c r="A76" s="288" t="s">
        <v>16</v>
      </c>
      <c r="B76" s="288" t="s">
        <v>216</v>
      </c>
      <c r="C76" s="288" t="s">
        <v>217</v>
      </c>
      <c r="D76" s="288" t="s">
        <v>218</v>
      </c>
      <c r="E76" s="288" t="s">
        <v>218</v>
      </c>
      <c r="F76" s="5" t="s">
        <v>425</v>
      </c>
      <c r="G76" s="292" t="s">
        <v>220</v>
      </c>
      <c r="H76" s="288" t="s">
        <v>221</v>
      </c>
      <c r="I76" s="299">
        <v>35000</v>
      </c>
      <c r="J76" s="288" t="s">
        <v>222</v>
      </c>
      <c r="K76" s="289" t="s">
        <v>223</v>
      </c>
    </row>
    <row r="77" spans="1:11" ht="72" x14ac:dyDescent="0.25">
      <c r="A77" s="288"/>
      <c r="B77" s="288"/>
      <c r="C77" s="288"/>
      <c r="D77" s="288"/>
      <c r="E77" s="288"/>
      <c r="F77" s="5" t="s">
        <v>426</v>
      </c>
      <c r="G77" s="292"/>
      <c r="H77" s="288"/>
      <c r="I77" s="299"/>
      <c r="J77" s="288"/>
      <c r="K77" s="290"/>
    </row>
    <row r="78" spans="1:11" ht="72" x14ac:dyDescent="0.25">
      <c r="A78" s="288"/>
      <c r="B78" s="288" t="s">
        <v>225</v>
      </c>
      <c r="C78" s="288"/>
      <c r="D78" s="288" t="s">
        <v>226</v>
      </c>
      <c r="E78" s="288" t="s">
        <v>227</v>
      </c>
      <c r="F78" s="5" t="s">
        <v>427</v>
      </c>
      <c r="G78" s="292"/>
      <c r="H78" s="288"/>
      <c r="I78" s="299"/>
      <c r="J78" s="288"/>
      <c r="K78" s="290"/>
    </row>
    <row r="79" spans="1:11" ht="72" x14ac:dyDescent="0.25">
      <c r="A79" s="288"/>
      <c r="B79" s="288"/>
      <c r="C79" s="288"/>
      <c r="D79" s="288"/>
      <c r="E79" s="288"/>
      <c r="F79" s="5" t="s">
        <v>428</v>
      </c>
      <c r="G79" s="292"/>
      <c r="H79" s="288"/>
      <c r="I79" s="299"/>
      <c r="J79" s="288"/>
      <c r="K79" s="290"/>
    </row>
    <row r="80" spans="1:11" ht="72" x14ac:dyDescent="0.25">
      <c r="A80" s="288"/>
      <c r="B80" s="288" t="s">
        <v>230</v>
      </c>
      <c r="C80" s="288"/>
      <c r="D80" s="288" t="s">
        <v>429</v>
      </c>
      <c r="E80" s="288" t="s">
        <v>429</v>
      </c>
      <c r="F80" s="5" t="s">
        <v>430</v>
      </c>
      <c r="G80" s="292"/>
      <c r="H80" s="288"/>
      <c r="I80" s="299"/>
      <c r="J80" s="288"/>
      <c r="K80" s="290"/>
    </row>
    <row r="81" spans="1:11" ht="84" x14ac:dyDescent="0.25">
      <c r="A81" s="288"/>
      <c r="B81" s="288"/>
      <c r="C81" s="288"/>
      <c r="D81" s="288"/>
      <c r="E81" s="288"/>
      <c r="F81" s="5" t="s">
        <v>431</v>
      </c>
      <c r="G81" s="292"/>
      <c r="H81" s="288"/>
      <c r="I81" s="299"/>
      <c r="J81" s="288"/>
      <c r="K81" s="290"/>
    </row>
    <row r="82" spans="1:11" ht="96" x14ac:dyDescent="0.25">
      <c r="A82" s="288"/>
      <c r="B82" s="288" t="s">
        <v>234</v>
      </c>
      <c r="C82" s="288"/>
      <c r="D82" s="288" t="s">
        <v>235</v>
      </c>
      <c r="E82" s="288" t="s">
        <v>235</v>
      </c>
      <c r="F82" s="5" t="s">
        <v>432</v>
      </c>
      <c r="G82" s="292"/>
      <c r="H82" s="288"/>
      <c r="I82" s="299"/>
      <c r="J82" s="288"/>
      <c r="K82" s="291"/>
    </row>
    <row r="83" spans="1:11" ht="84" x14ac:dyDescent="0.25">
      <c r="A83" s="288"/>
      <c r="B83" s="288"/>
      <c r="C83" s="288"/>
      <c r="D83" s="288"/>
      <c r="E83" s="288"/>
      <c r="F83" s="5" t="s">
        <v>433</v>
      </c>
      <c r="G83" s="292"/>
      <c r="H83" s="288" t="s">
        <v>238</v>
      </c>
      <c r="I83" s="299"/>
      <c r="J83" s="288" t="s">
        <v>222</v>
      </c>
      <c r="K83" s="289" t="s">
        <v>239</v>
      </c>
    </row>
    <row r="84" spans="1:11" ht="60" x14ac:dyDescent="0.25">
      <c r="A84" s="288"/>
      <c r="B84" s="288" t="s">
        <v>240</v>
      </c>
      <c r="C84" s="288"/>
      <c r="D84" s="288" t="s">
        <v>241</v>
      </c>
      <c r="E84" s="288" t="s">
        <v>241</v>
      </c>
      <c r="F84" s="5" t="s">
        <v>434</v>
      </c>
      <c r="G84" s="292"/>
      <c r="H84" s="288"/>
      <c r="I84" s="299"/>
      <c r="J84" s="288"/>
      <c r="K84" s="290"/>
    </row>
    <row r="85" spans="1:11" ht="60" x14ac:dyDescent="0.25">
      <c r="A85" s="288"/>
      <c r="B85" s="288"/>
      <c r="C85" s="288"/>
      <c r="D85" s="288"/>
      <c r="E85" s="288"/>
      <c r="F85" s="5" t="s">
        <v>435</v>
      </c>
      <c r="G85" s="292"/>
      <c r="H85" s="288"/>
      <c r="I85" s="299"/>
      <c r="J85" s="288"/>
      <c r="K85" s="291"/>
    </row>
    <row r="86" spans="1:11" ht="96" x14ac:dyDescent="0.25">
      <c r="A86" s="288" t="s">
        <v>16</v>
      </c>
      <c r="B86" s="288" t="s">
        <v>244</v>
      </c>
      <c r="C86" s="288" t="s">
        <v>245</v>
      </c>
      <c r="D86" s="288" t="s">
        <v>246</v>
      </c>
      <c r="E86" s="288" t="s">
        <v>246</v>
      </c>
      <c r="F86" s="5" t="s">
        <v>246</v>
      </c>
      <c r="G86" s="292" t="s">
        <v>248</v>
      </c>
      <c r="H86" s="288" t="s">
        <v>249</v>
      </c>
      <c r="I86" s="299">
        <v>128000</v>
      </c>
      <c r="J86" s="288" t="s">
        <v>250</v>
      </c>
      <c r="K86" s="289" t="s">
        <v>25</v>
      </c>
    </row>
    <row r="87" spans="1:11" ht="120" x14ac:dyDescent="0.25">
      <c r="A87" s="288"/>
      <c r="B87" s="288"/>
      <c r="C87" s="288"/>
      <c r="D87" s="288"/>
      <c r="E87" s="288"/>
      <c r="F87" s="5" t="s">
        <v>436</v>
      </c>
      <c r="G87" s="292"/>
      <c r="H87" s="288"/>
      <c r="I87" s="299"/>
      <c r="J87" s="288"/>
      <c r="K87" s="290"/>
    </row>
    <row r="88" spans="1:11" ht="72" x14ac:dyDescent="0.25">
      <c r="A88" s="288"/>
      <c r="B88" s="288" t="s">
        <v>252</v>
      </c>
      <c r="C88" s="288"/>
      <c r="D88" s="288" t="s">
        <v>253</v>
      </c>
      <c r="E88" s="288" t="s">
        <v>253</v>
      </c>
      <c r="F88" s="5" t="s">
        <v>437</v>
      </c>
      <c r="G88" s="292"/>
      <c r="H88" s="288"/>
      <c r="I88" s="299"/>
      <c r="J88" s="288"/>
      <c r="K88" s="290"/>
    </row>
    <row r="89" spans="1:11" ht="72" x14ac:dyDescent="0.25">
      <c r="A89" s="288"/>
      <c r="B89" s="288"/>
      <c r="C89" s="288"/>
      <c r="D89" s="288"/>
      <c r="E89" s="288"/>
      <c r="F89" s="5" t="s">
        <v>438</v>
      </c>
      <c r="G89" s="292"/>
      <c r="H89" s="288"/>
      <c r="I89" s="299"/>
      <c r="J89" s="288"/>
      <c r="K89" s="290"/>
    </row>
    <row r="90" spans="1:11" ht="84" x14ac:dyDescent="0.25">
      <c r="A90" s="288"/>
      <c r="B90" s="288" t="s">
        <v>256</v>
      </c>
      <c r="C90" s="288"/>
      <c r="D90" s="288" t="s">
        <v>257</v>
      </c>
      <c r="E90" s="288" t="s">
        <v>257</v>
      </c>
      <c r="F90" s="5" t="s">
        <v>439</v>
      </c>
      <c r="G90" s="292"/>
      <c r="H90" s="288"/>
      <c r="I90" s="299"/>
      <c r="J90" s="288"/>
      <c r="K90" s="290"/>
    </row>
    <row r="91" spans="1:11" ht="84" x14ac:dyDescent="0.25">
      <c r="A91" s="288"/>
      <c r="B91" s="288"/>
      <c r="C91" s="288"/>
      <c r="D91" s="288"/>
      <c r="E91" s="288"/>
      <c r="F91" s="5" t="s">
        <v>440</v>
      </c>
      <c r="G91" s="292"/>
      <c r="H91" s="288"/>
      <c r="I91" s="299"/>
      <c r="J91" s="288"/>
      <c r="K91" s="290"/>
    </row>
    <row r="92" spans="1:11" ht="60" x14ac:dyDescent="0.25">
      <c r="A92" s="288"/>
      <c r="B92" s="288" t="s">
        <v>260</v>
      </c>
      <c r="C92" s="288"/>
      <c r="D92" s="288" t="s">
        <v>441</v>
      </c>
      <c r="E92" s="288" t="s">
        <v>441</v>
      </c>
      <c r="F92" s="5" t="s">
        <v>441</v>
      </c>
      <c r="G92" s="292"/>
      <c r="H92" s="288"/>
      <c r="I92" s="299"/>
      <c r="J92" s="288"/>
      <c r="K92" s="290"/>
    </row>
    <row r="93" spans="1:11" ht="60" x14ac:dyDescent="0.25">
      <c r="A93" s="288"/>
      <c r="B93" s="288"/>
      <c r="C93" s="288"/>
      <c r="D93" s="288"/>
      <c r="E93" s="288"/>
      <c r="F93" s="5" t="s">
        <v>442</v>
      </c>
      <c r="G93" s="292"/>
      <c r="H93" s="288"/>
      <c r="I93" s="299"/>
      <c r="J93" s="288"/>
      <c r="K93" s="291"/>
    </row>
    <row r="94" spans="1:11" ht="84" x14ac:dyDescent="0.25">
      <c r="A94" s="288" t="s">
        <v>16</v>
      </c>
      <c r="B94" s="288" t="s">
        <v>443</v>
      </c>
      <c r="C94" s="288" t="s">
        <v>265</v>
      </c>
      <c r="D94" s="288" t="s">
        <v>266</v>
      </c>
      <c r="E94" s="288" t="s">
        <v>266</v>
      </c>
      <c r="F94" s="5" t="s">
        <v>886</v>
      </c>
      <c r="G94" s="292" t="s">
        <v>268</v>
      </c>
      <c r="H94" s="288" t="s">
        <v>269</v>
      </c>
      <c r="I94" s="299">
        <v>1000000</v>
      </c>
      <c r="J94" s="288" t="s">
        <v>270</v>
      </c>
      <c r="K94" s="289" t="s">
        <v>25</v>
      </c>
    </row>
    <row r="95" spans="1:11" ht="72" x14ac:dyDescent="0.25">
      <c r="A95" s="288"/>
      <c r="B95" s="288"/>
      <c r="C95" s="288"/>
      <c r="D95" s="288"/>
      <c r="E95" s="288"/>
      <c r="F95" s="5" t="s">
        <v>887</v>
      </c>
      <c r="G95" s="292"/>
      <c r="H95" s="288"/>
      <c r="I95" s="299"/>
      <c r="J95" s="288"/>
      <c r="K95" s="290"/>
    </row>
    <row r="96" spans="1:11" ht="96" x14ac:dyDescent="0.25">
      <c r="A96" s="288"/>
      <c r="B96" s="288" t="s">
        <v>272</v>
      </c>
      <c r="C96" s="288"/>
      <c r="D96" s="288" t="s">
        <v>273</v>
      </c>
      <c r="E96" s="288" t="s">
        <v>273</v>
      </c>
      <c r="F96" s="5" t="s">
        <v>446</v>
      </c>
      <c r="G96" s="292"/>
      <c r="H96" s="288"/>
      <c r="I96" s="299"/>
      <c r="J96" s="288"/>
      <c r="K96" s="290"/>
    </row>
    <row r="97" spans="1:11" ht="96" x14ac:dyDescent="0.25">
      <c r="A97" s="288"/>
      <c r="B97" s="288"/>
      <c r="C97" s="288"/>
      <c r="D97" s="288"/>
      <c r="E97" s="288"/>
      <c r="F97" s="5" t="s">
        <v>447</v>
      </c>
      <c r="G97" s="292"/>
      <c r="H97" s="288"/>
      <c r="I97" s="299"/>
      <c r="J97" s="288"/>
      <c r="K97" s="290"/>
    </row>
    <row r="98" spans="1:11" ht="72" x14ac:dyDescent="0.25">
      <c r="A98" s="288"/>
      <c r="B98" s="288" t="s">
        <v>276</v>
      </c>
      <c r="C98" s="288"/>
      <c r="D98" s="288" t="s">
        <v>277</v>
      </c>
      <c r="E98" s="288" t="s">
        <v>277</v>
      </c>
      <c r="F98" s="5" t="s">
        <v>277</v>
      </c>
      <c r="G98" s="292"/>
      <c r="H98" s="288"/>
      <c r="I98" s="299"/>
      <c r="J98" s="288"/>
      <c r="K98" s="290"/>
    </row>
    <row r="99" spans="1:11" ht="72" x14ac:dyDescent="0.25">
      <c r="A99" s="288"/>
      <c r="B99" s="288"/>
      <c r="C99" s="288"/>
      <c r="D99" s="288"/>
      <c r="E99" s="288"/>
      <c r="F99" s="5" t="s">
        <v>448</v>
      </c>
      <c r="G99" s="292"/>
      <c r="H99" s="288"/>
      <c r="I99" s="299"/>
      <c r="J99" s="288"/>
      <c r="K99" s="291"/>
    </row>
    <row r="100" spans="1:11" ht="48" x14ac:dyDescent="0.25">
      <c r="A100" s="288"/>
      <c r="B100" s="288" t="s">
        <v>279</v>
      </c>
      <c r="C100" s="288" t="s">
        <v>280</v>
      </c>
      <c r="D100" s="288" t="s">
        <v>449</v>
      </c>
      <c r="E100" s="288" t="s">
        <v>449</v>
      </c>
      <c r="F100" s="5" t="s">
        <v>450</v>
      </c>
      <c r="G100" s="292" t="s">
        <v>283</v>
      </c>
      <c r="H100" s="288" t="s">
        <v>284</v>
      </c>
      <c r="I100" s="299"/>
      <c r="J100" s="288" t="s">
        <v>285</v>
      </c>
      <c r="K100" s="289" t="s">
        <v>286</v>
      </c>
    </row>
    <row r="101" spans="1:11" ht="60" x14ac:dyDescent="0.25">
      <c r="A101" s="288"/>
      <c r="B101" s="288"/>
      <c r="C101" s="288"/>
      <c r="D101" s="288"/>
      <c r="E101" s="288"/>
      <c r="F101" s="5" t="s">
        <v>451</v>
      </c>
      <c r="G101" s="292"/>
      <c r="H101" s="288"/>
      <c r="I101" s="299"/>
      <c r="J101" s="288"/>
      <c r="K101" s="290"/>
    </row>
    <row r="102" spans="1:11" ht="36" x14ac:dyDescent="0.25">
      <c r="A102" s="288"/>
      <c r="B102" s="288" t="s">
        <v>288</v>
      </c>
      <c r="C102" s="288"/>
      <c r="D102" s="288" t="s">
        <v>289</v>
      </c>
      <c r="E102" s="288" t="s">
        <v>289</v>
      </c>
      <c r="F102" s="5" t="s">
        <v>452</v>
      </c>
      <c r="G102" s="292"/>
      <c r="H102" s="288" t="s">
        <v>291</v>
      </c>
      <c r="I102" s="299"/>
      <c r="J102" s="288" t="s">
        <v>292</v>
      </c>
      <c r="K102" s="290"/>
    </row>
    <row r="103" spans="1:11" ht="72" x14ac:dyDescent="0.25">
      <c r="A103" s="288"/>
      <c r="B103" s="288"/>
      <c r="C103" s="288"/>
      <c r="D103" s="288"/>
      <c r="E103" s="288"/>
      <c r="F103" s="5" t="s">
        <v>453</v>
      </c>
      <c r="G103" s="292"/>
      <c r="H103" s="288"/>
      <c r="I103" s="299"/>
      <c r="J103" s="288"/>
      <c r="K103" s="290"/>
    </row>
    <row r="104" spans="1:11" ht="72" x14ac:dyDescent="0.25">
      <c r="A104" s="288"/>
      <c r="B104" s="288" t="s">
        <v>294</v>
      </c>
      <c r="C104" s="288"/>
      <c r="D104" s="288" t="s">
        <v>295</v>
      </c>
      <c r="E104" s="288" t="s">
        <v>295</v>
      </c>
      <c r="F104" s="5" t="s">
        <v>454</v>
      </c>
      <c r="G104" s="292"/>
      <c r="H104" s="288" t="s">
        <v>297</v>
      </c>
      <c r="I104" s="299"/>
      <c r="J104" s="288" t="s">
        <v>298</v>
      </c>
      <c r="K104" s="290"/>
    </row>
    <row r="105" spans="1:11" ht="84" x14ac:dyDescent="0.25">
      <c r="A105" s="288"/>
      <c r="B105" s="288"/>
      <c r="C105" s="288"/>
      <c r="D105" s="288"/>
      <c r="E105" s="288"/>
      <c r="F105" s="5" t="s">
        <v>455</v>
      </c>
      <c r="G105" s="292"/>
      <c r="H105" s="288"/>
      <c r="I105" s="299"/>
      <c r="J105" s="288"/>
      <c r="K105" s="290"/>
    </row>
    <row r="106" spans="1:11" ht="96" x14ac:dyDescent="0.25">
      <c r="A106" s="288"/>
      <c r="B106" s="288" t="s">
        <v>300</v>
      </c>
      <c r="C106" s="288"/>
      <c r="D106" s="288" t="s">
        <v>456</v>
      </c>
      <c r="E106" s="288" t="s">
        <v>456</v>
      </c>
      <c r="F106" s="5" t="s">
        <v>457</v>
      </c>
      <c r="G106" s="292"/>
      <c r="H106" s="288" t="s">
        <v>303</v>
      </c>
      <c r="I106" s="299"/>
      <c r="J106" s="288" t="s">
        <v>304</v>
      </c>
      <c r="K106" s="290"/>
    </row>
    <row r="107" spans="1:11" ht="96" x14ac:dyDescent="0.25">
      <c r="A107" s="288"/>
      <c r="B107" s="288"/>
      <c r="C107" s="288"/>
      <c r="D107" s="288"/>
      <c r="E107" s="288"/>
      <c r="F107" s="5" t="s">
        <v>458</v>
      </c>
      <c r="G107" s="292"/>
      <c r="H107" s="288"/>
      <c r="I107" s="299"/>
      <c r="J107" s="288"/>
      <c r="K107" s="290"/>
    </row>
    <row r="108" spans="1:11" ht="60" x14ac:dyDescent="0.25">
      <c r="A108" s="288"/>
      <c r="B108" s="288" t="s">
        <v>306</v>
      </c>
      <c r="C108" s="288"/>
      <c r="D108" s="288" t="s">
        <v>307</v>
      </c>
      <c r="E108" s="288" t="s">
        <v>307</v>
      </c>
      <c r="F108" s="5" t="s">
        <v>459</v>
      </c>
      <c r="G108" s="292"/>
      <c r="H108" s="288" t="s">
        <v>309</v>
      </c>
      <c r="I108" s="299"/>
      <c r="J108" s="288" t="s">
        <v>310</v>
      </c>
      <c r="K108" s="290"/>
    </row>
    <row r="109" spans="1:11" ht="96" x14ac:dyDescent="0.25">
      <c r="A109" s="288"/>
      <c r="B109" s="288"/>
      <c r="C109" s="288"/>
      <c r="D109" s="288"/>
      <c r="E109" s="288"/>
      <c r="F109" s="5" t="s">
        <v>460</v>
      </c>
      <c r="G109" s="292"/>
      <c r="H109" s="288"/>
      <c r="I109" s="299"/>
      <c r="J109" s="288"/>
      <c r="K109" s="290"/>
    </row>
    <row r="110" spans="1:11" ht="72" x14ac:dyDescent="0.25">
      <c r="A110" s="288"/>
      <c r="B110" s="288" t="s">
        <v>312</v>
      </c>
      <c r="C110" s="288"/>
      <c r="D110" s="288" t="s">
        <v>313</v>
      </c>
      <c r="E110" s="288" t="s">
        <v>313</v>
      </c>
      <c r="F110" s="5" t="s">
        <v>314</v>
      </c>
      <c r="G110" s="292"/>
      <c r="H110" s="288" t="s">
        <v>315</v>
      </c>
      <c r="I110" s="299"/>
      <c r="J110" s="288" t="s">
        <v>316</v>
      </c>
      <c r="K110" s="290"/>
    </row>
    <row r="111" spans="1:11" ht="72" x14ac:dyDescent="0.25">
      <c r="A111" s="288"/>
      <c r="B111" s="288"/>
      <c r="C111" s="288"/>
      <c r="D111" s="288"/>
      <c r="E111" s="288"/>
      <c r="F111" s="5" t="s">
        <v>317</v>
      </c>
      <c r="G111" s="292"/>
      <c r="H111" s="288"/>
      <c r="I111" s="299"/>
      <c r="J111" s="288"/>
      <c r="K111" s="291"/>
    </row>
    <row r="112" spans="1:11" ht="114.75" x14ac:dyDescent="0.25">
      <c r="A112" s="392" t="s">
        <v>461</v>
      </c>
      <c r="B112" s="76" t="s">
        <v>888</v>
      </c>
      <c r="C112" s="392" t="s">
        <v>463</v>
      </c>
      <c r="D112" s="77" t="s">
        <v>889</v>
      </c>
      <c r="E112" s="77" t="s">
        <v>890</v>
      </c>
      <c r="F112" s="77" t="s">
        <v>891</v>
      </c>
      <c r="G112" s="428" t="s">
        <v>467</v>
      </c>
      <c r="H112" s="428" t="s">
        <v>892</v>
      </c>
      <c r="I112" s="431">
        <v>719812.45155999996</v>
      </c>
      <c r="J112" s="434" t="s">
        <v>893</v>
      </c>
      <c r="K112" s="437" t="s">
        <v>320</v>
      </c>
    </row>
    <row r="113" spans="1:11" ht="127.5" x14ac:dyDescent="0.25">
      <c r="A113" s="427"/>
      <c r="B113" s="77" t="s">
        <v>471</v>
      </c>
      <c r="C113" s="427"/>
      <c r="D113" s="77" t="s">
        <v>472</v>
      </c>
      <c r="E113" s="77" t="s">
        <v>894</v>
      </c>
      <c r="F113" s="77" t="s">
        <v>895</v>
      </c>
      <c r="G113" s="429"/>
      <c r="H113" s="429"/>
      <c r="I113" s="432"/>
      <c r="J113" s="435"/>
      <c r="K113" s="438"/>
    </row>
    <row r="114" spans="1:11" ht="127.5" x14ac:dyDescent="0.25">
      <c r="A114" s="427"/>
      <c r="B114" s="77" t="s">
        <v>476</v>
      </c>
      <c r="C114" s="427"/>
      <c r="D114" s="77" t="s">
        <v>477</v>
      </c>
      <c r="E114" s="77" t="s">
        <v>896</v>
      </c>
      <c r="F114" s="77" t="s">
        <v>897</v>
      </c>
      <c r="G114" s="429"/>
      <c r="H114" s="429"/>
      <c r="I114" s="432"/>
      <c r="J114" s="435"/>
      <c r="K114" s="438"/>
    </row>
    <row r="115" spans="1:11" ht="153" x14ac:dyDescent="0.25">
      <c r="A115" s="427"/>
      <c r="B115" s="77" t="s">
        <v>481</v>
      </c>
      <c r="C115" s="427"/>
      <c r="D115" s="77" t="s">
        <v>898</v>
      </c>
      <c r="E115" s="77" t="s">
        <v>899</v>
      </c>
      <c r="F115" s="77" t="s">
        <v>900</v>
      </c>
      <c r="G115" s="429"/>
      <c r="H115" s="429"/>
      <c r="I115" s="432"/>
      <c r="J115" s="435"/>
      <c r="K115" s="439"/>
    </row>
    <row r="116" spans="1:11" ht="89.25" x14ac:dyDescent="0.25">
      <c r="A116" s="427"/>
      <c r="B116" s="77" t="s">
        <v>486</v>
      </c>
      <c r="C116" s="427"/>
      <c r="D116" s="77" t="s">
        <v>487</v>
      </c>
      <c r="E116" s="77"/>
      <c r="F116" s="77"/>
      <c r="G116" s="429"/>
      <c r="H116" s="429"/>
      <c r="I116" s="432"/>
      <c r="J116" s="435"/>
      <c r="K116" s="78"/>
    </row>
    <row r="117" spans="1:11" ht="76.5" x14ac:dyDescent="0.25">
      <c r="A117" s="427"/>
      <c r="B117" s="77" t="s">
        <v>901</v>
      </c>
      <c r="C117" s="427"/>
      <c r="D117" s="77" t="s">
        <v>490</v>
      </c>
      <c r="E117" s="77"/>
      <c r="F117" s="77"/>
      <c r="G117" s="429"/>
      <c r="H117" s="429"/>
      <c r="I117" s="432"/>
      <c r="J117" s="435"/>
      <c r="K117" s="78"/>
    </row>
    <row r="118" spans="1:11" ht="89.25" x14ac:dyDescent="0.25">
      <c r="A118" s="427"/>
      <c r="B118" s="77" t="s">
        <v>491</v>
      </c>
      <c r="C118" s="427"/>
      <c r="D118" s="77" t="s">
        <v>492</v>
      </c>
      <c r="E118" s="77"/>
      <c r="F118" s="77"/>
      <c r="G118" s="429"/>
      <c r="H118" s="429"/>
      <c r="I118" s="432"/>
      <c r="J118" s="435"/>
      <c r="K118" s="78"/>
    </row>
    <row r="119" spans="1:11" ht="76.5" x14ac:dyDescent="0.25">
      <c r="A119" s="427"/>
      <c r="B119" s="77" t="s">
        <v>493</v>
      </c>
      <c r="C119" s="427"/>
      <c r="D119" s="77" t="s">
        <v>494</v>
      </c>
      <c r="E119" s="77"/>
      <c r="F119" s="77"/>
      <c r="G119" s="429"/>
      <c r="H119" s="429"/>
      <c r="I119" s="432"/>
      <c r="J119" s="435"/>
      <c r="K119" s="78"/>
    </row>
    <row r="120" spans="1:11" ht="63.75" x14ac:dyDescent="0.25">
      <c r="A120" s="427"/>
      <c r="B120" s="77" t="s">
        <v>495</v>
      </c>
      <c r="C120" s="427"/>
      <c r="D120" s="77" t="s">
        <v>496</v>
      </c>
      <c r="E120" s="77"/>
      <c r="F120" s="77"/>
      <c r="G120" s="429"/>
      <c r="H120" s="429"/>
      <c r="I120" s="432"/>
      <c r="J120" s="435"/>
      <c r="K120" s="78"/>
    </row>
    <row r="121" spans="1:11" ht="51" x14ac:dyDescent="0.25">
      <c r="A121" s="427"/>
      <c r="B121" s="77" t="s">
        <v>497</v>
      </c>
      <c r="C121" s="427"/>
      <c r="D121" s="77" t="s">
        <v>498</v>
      </c>
      <c r="E121" s="77"/>
      <c r="F121" s="77"/>
      <c r="G121" s="429"/>
      <c r="H121" s="429"/>
      <c r="I121" s="432"/>
      <c r="J121" s="435"/>
      <c r="K121" s="78"/>
    </row>
    <row r="122" spans="1:11" ht="51" x14ac:dyDescent="0.25">
      <c r="A122" s="427"/>
      <c r="B122" s="77"/>
      <c r="C122" s="427"/>
      <c r="D122" s="77" t="s">
        <v>502</v>
      </c>
      <c r="E122" s="77"/>
      <c r="F122" s="77"/>
      <c r="G122" s="429"/>
      <c r="H122" s="429"/>
      <c r="I122" s="432"/>
      <c r="J122" s="435"/>
      <c r="K122" s="78"/>
    </row>
    <row r="123" spans="1:11" ht="76.5" x14ac:dyDescent="0.25">
      <c r="A123" s="427"/>
      <c r="B123" s="77"/>
      <c r="C123" s="427"/>
      <c r="D123" s="77" t="s">
        <v>506</v>
      </c>
      <c r="E123" s="77"/>
      <c r="F123" s="77"/>
      <c r="G123" s="429"/>
      <c r="H123" s="429"/>
      <c r="I123" s="432"/>
      <c r="J123" s="435"/>
      <c r="K123" s="78"/>
    </row>
    <row r="124" spans="1:11" ht="38.25" x14ac:dyDescent="0.25">
      <c r="A124" s="427"/>
      <c r="B124" s="77" t="s">
        <v>509</v>
      </c>
      <c r="C124" s="427"/>
      <c r="D124" s="77"/>
      <c r="E124" s="77"/>
      <c r="F124" s="77"/>
      <c r="G124" s="429"/>
      <c r="H124" s="429"/>
      <c r="I124" s="432"/>
      <c r="J124" s="435"/>
      <c r="K124" s="78"/>
    </row>
    <row r="125" spans="1:11" ht="51" x14ac:dyDescent="0.25">
      <c r="A125" s="427"/>
      <c r="B125" s="79" t="s">
        <v>511</v>
      </c>
      <c r="C125" s="427"/>
      <c r="D125" s="79" t="s">
        <v>512</v>
      </c>
      <c r="E125" s="77"/>
      <c r="F125" s="77"/>
      <c r="G125" s="429"/>
      <c r="H125" s="430"/>
      <c r="I125" s="433"/>
      <c r="J125" s="436"/>
      <c r="K125" s="78"/>
    </row>
    <row r="126" spans="1:11" ht="89.25" x14ac:dyDescent="0.25">
      <c r="A126" s="427"/>
      <c r="B126" s="79" t="s">
        <v>513</v>
      </c>
      <c r="C126" s="427"/>
      <c r="D126" s="79" t="s">
        <v>902</v>
      </c>
      <c r="E126" s="77"/>
      <c r="F126" s="77"/>
      <c r="G126" s="429"/>
      <c r="H126" s="79" t="s">
        <v>515</v>
      </c>
      <c r="I126" s="80"/>
      <c r="J126" s="81" t="s">
        <v>516</v>
      </c>
      <c r="K126" s="78"/>
    </row>
    <row r="127" spans="1:11" ht="76.5" x14ac:dyDescent="0.25">
      <c r="A127" s="393"/>
      <c r="B127" s="79" t="s">
        <v>517</v>
      </c>
      <c r="C127" s="393"/>
      <c r="D127" s="79" t="s">
        <v>518</v>
      </c>
      <c r="E127" s="77"/>
      <c r="F127" s="77"/>
      <c r="G127" s="430"/>
      <c r="H127" s="79" t="s">
        <v>519</v>
      </c>
      <c r="I127" s="80"/>
      <c r="J127" s="82" t="s">
        <v>520</v>
      </c>
      <c r="K127" s="78"/>
    </row>
    <row r="128" spans="1:11" ht="89.25" x14ac:dyDescent="0.25">
      <c r="A128" s="440" t="s">
        <v>521</v>
      </c>
      <c r="B128" s="388" t="s">
        <v>522</v>
      </c>
      <c r="C128" s="388" t="s">
        <v>523</v>
      </c>
      <c r="D128" s="51" t="s">
        <v>524</v>
      </c>
      <c r="E128" s="51"/>
      <c r="F128" s="51"/>
      <c r="G128" s="388" t="s">
        <v>903</v>
      </c>
      <c r="H128" s="441" t="s">
        <v>526</v>
      </c>
      <c r="I128" s="443">
        <v>75000</v>
      </c>
      <c r="J128" s="445" t="s">
        <v>527</v>
      </c>
      <c r="K128" s="78"/>
    </row>
    <row r="129" spans="1:11" ht="102" x14ac:dyDescent="0.25">
      <c r="A129" s="440"/>
      <c r="B129" s="388"/>
      <c r="C129" s="388"/>
      <c r="D129" s="51" t="s">
        <v>904</v>
      </c>
      <c r="E129" s="51" t="s">
        <v>905</v>
      </c>
      <c r="F129" s="83" t="s">
        <v>906</v>
      </c>
      <c r="G129" s="388"/>
      <c r="H129" s="442"/>
      <c r="I129" s="444"/>
      <c r="J129" s="446"/>
      <c r="K129" s="78"/>
    </row>
    <row r="130" spans="1:11" ht="38.25" x14ac:dyDescent="0.25">
      <c r="A130" s="440"/>
      <c r="B130" s="51" t="s">
        <v>532</v>
      </c>
      <c r="C130" s="388"/>
      <c r="D130" s="51" t="s">
        <v>533</v>
      </c>
      <c r="E130" s="51"/>
      <c r="F130" s="51"/>
      <c r="G130" s="388"/>
      <c r="H130" s="441" t="s">
        <v>534</v>
      </c>
      <c r="I130" s="443">
        <v>15000</v>
      </c>
      <c r="J130" s="445" t="s">
        <v>535</v>
      </c>
      <c r="K130" s="78"/>
    </row>
    <row r="131" spans="1:11" ht="63.75" x14ac:dyDescent="0.25">
      <c r="A131" s="440"/>
      <c r="B131" s="51" t="s">
        <v>536</v>
      </c>
      <c r="C131" s="388"/>
      <c r="D131" s="51" t="s">
        <v>537</v>
      </c>
      <c r="E131" s="51"/>
      <c r="F131" s="51"/>
      <c r="G131" s="388"/>
      <c r="H131" s="447"/>
      <c r="I131" s="448"/>
      <c r="J131" s="452"/>
      <c r="K131" s="78"/>
    </row>
    <row r="132" spans="1:11" ht="63.75" x14ac:dyDescent="0.25">
      <c r="A132" s="440"/>
      <c r="B132" s="51" t="s">
        <v>538</v>
      </c>
      <c r="C132" s="388"/>
      <c r="D132" s="51" t="s">
        <v>539</v>
      </c>
      <c r="E132" s="51"/>
      <c r="F132" s="51"/>
      <c r="G132" s="388"/>
      <c r="H132" s="447"/>
      <c r="I132" s="448"/>
      <c r="J132" s="452"/>
      <c r="K132" s="78"/>
    </row>
    <row r="133" spans="1:11" ht="89.25" x14ac:dyDescent="0.25">
      <c r="A133" s="440"/>
      <c r="B133" s="51" t="s">
        <v>540</v>
      </c>
      <c r="C133" s="388"/>
      <c r="D133" s="51" t="s">
        <v>541</v>
      </c>
      <c r="E133" s="51"/>
      <c r="F133" s="51"/>
      <c r="G133" s="388"/>
      <c r="H133" s="442"/>
      <c r="I133" s="444"/>
      <c r="J133" s="446"/>
      <c r="K133" s="78"/>
    </row>
    <row r="134" spans="1:11" ht="63.75" x14ac:dyDescent="0.25">
      <c r="A134" s="440"/>
      <c r="B134" s="51" t="s">
        <v>542</v>
      </c>
      <c r="C134" s="388"/>
      <c r="D134" s="51" t="s">
        <v>543</v>
      </c>
      <c r="E134" s="51"/>
      <c r="F134" s="51"/>
      <c r="G134" s="388"/>
      <c r="H134" s="84" t="s">
        <v>544</v>
      </c>
      <c r="I134" s="85">
        <v>170000</v>
      </c>
      <c r="J134" s="86" t="s">
        <v>545</v>
      </c>
      <c r="K134" s="78"/>
    </row>
    <row r="135" spans="1:11" ht="89.25" x14ac:dyDescent="0.25">
      <c r="A135" s="440"/>
      <c r="B135" s="51" t="s">
        <v>546</v>
      </c>
      <c r="C135" s="388"/>
      <c r="D135" s="51" t="s">
        <v>547</v>
      </c>
      <c r="E135" s="51"/>
      <c r="F135" s="51"/>
      <c r="G135" s="388"/>
      <c r="H135" s="84" t="s">
        <v>548</v>
      </c>
      <c r="I135" s="87">
        <v>48000</v>
      </c>
      <c r="J135" s="86" t="s">
        <v>549</v>
      </c>
      <c r="K135" s="78"/>
    </row>
    <row r="136" spans="1:11" ht="114.75" x14ac:dyDescent="0.25">
      <c r="A136" s="440" t="s">
        <v>521</v>
      </c>
      <c r="B136" s="51" t="s">
        <v>550</v>
      </c>
      <c r="C136" s="388" t="s">
        <v>551</v>
      </c>
      <c r="D136" s="51" t="s">
        <v>552</v>
      </c>
      <c r="E136" s="51"/>
      <c r="F136" s="51"/>
      <c r="G136" s="388" t="s">
        <v>907</v>
      </c>
      <c r="H136" s="441" t="s">
        <v>554</v>
      </c>
      <c r="I136" s="453"/>
      <c r="J136" s="441" t="s">
        <v>555</v>
      </c>
      <c r="K136" s="78"/>
    </row>
    <row r="137" spans="1:11" ht="51" x14ac:dyDescent="0.25">
      <c r="A137" s="440"/>
      <c r="B137" s="51" t="s">
        <v>556</v>
      </c>
      <c r="C137" s="388"/>
      <c r="D137" s="51" t="s">
        <v>557</v>
      </c>
      <c r="E137" s="51"/>
      <c r="F137" s="51"/>
      <c r="G137" s="388"/>
      <c r="H137" s="447"/>
      <c r="I137" s="454"/>
      <c r="J137" s="447"/>
      <c r="K137" s="78"/>
    </row>
    <row r="138" spans="1:11" ht="51" x14ac:dyDescent="0.25">
      <c r="A138" s="440"/>
      <c r="B138" s="51" t="s">
        <v>558</v>
      </c>
      <c r="C138" s="388"/>
      <c r="D138" s="51" t="s">
        <v>559</v>
      </c>
      <c r="E138" s="51"/>
      <c r="F138" s="51"/>
      <c r="G138" s="388"/>
      <c r="H138" s="447"/>
      <c r="I138" s="454"/>
      <c r="J138" s="447"/>
      <c r="K138" s="78"/>
    </row>
    <row r="139" spans="1:11" ht="63.75" x14ac:dyDescent="0.25">
      <c r="A139" s="440"/>
      <c r="B139" s="51" t="s">
        <v>560</v>
      </c>
      <c r="C139" s="388"/>
      <c r="D139" s="51" t="s">
        <v>561</v>
      </c>
      <c r="E139" s="51"/>
      <c r="F139" s="51"/>
      <c r="G139" s="388"/>
      <c r="H139" s="447"/>
      <c r="I139" s="454"/>
      <c r="J139" s="447"/>
      <c r="K139" s="78"/>
    </row>
    <row r="140" spans="1:11" ht="114.75" x14ac:dyDescent="0.25">
      <c r="A140" s="440"/>
      <c r="B140" s="51" t="s">
        <v>564</v>
      </c>
      <c r="C140" s="388"/>
      <c r="D140" s="51" t="s">
        <v>565</v>
      </c>
      <c r="E140" s="51"/>
      <c r="F140" s="51"/>
      <c r="G140" s="388"/>
      <c r="H140" s="442"/>
      <c r="I140" s="455"/>
      <c r="J140" s="442"/>
      <c r="K140" s="78"/>
    </row>
    <row r="141" spans="1:11" ht="90" x14ac:dyDescent="0.25">
      <c r="A141" s="440"/>
      <c r="B141" s="51" t="s">
        <v>568</v>
      </c>
      <c r="C141" s="388"/>
      <c r="D141" s="51" t="s">
        <v>569</v>
      </c>
      <c r="E141" s="51"/>
      <c r="F141" s="51"/>
      <c r="G141" s="388"/>
      <c r="H141" s="51" t="s">
        <v>570</v>
      </c>
      <c r="I141" s="87">
        <v>90000</v>
      </c>
      <c r="J141" s="88" t="s">
        <v>571</v>
      </c>
      <c r="K141" s="78"/>
    </row>
    <row r="142" spans="1:11" ht="127.5" x14ac:dyDescent="0.25">
      <c r="A142" s="440" t="s">
        <v>521</v>
      </c>
      <c r="B142" s="51" t="s">
        <v>572</v>
      </c>
      <c r="C142" s="388"/>
      <c r="D142" s="51" t="s">
        <v>908</v>
      </c>
      <c r="E142" s="51"/>
      <c r="F142" s="51"/>
      <c r="G142" s="388" t="s">
        <v>909</v>
      </c>
      <c r="H142" s="51" t="s">
        <v>577</v>
      </c>
      <c r="I142" s="87">
        <v>15000</v>
      </c>
      <c r="J142" s="88" t="s">
        <v>578</v>
      </c>
      <c r="K142" s="78"/>
    </row>
    <row r="143" spans="1:11" ht="89.25" x14ac:dyDescent="0.25">
      <c r="A143" s="440"/>
      <c r="B143" s="51" t="s">
        <v>579</v>
      </c>
      <c r="C143" s="388"/>
      <c r="D143" s="51" t="s">
        <v>580</v>
      </c>
      <c r="E143" s="51"/>
      <c r="F143" s="51"/>
      <c r="G143" s="388"/>
      <c r="H143" s="441" t="s">
        <v>581</v>
      </c>
      <c r="I143" s="443">
        <v>45000</v>
      </c>
      <c r="J143" s="449" t="s">
        <v>582</v>
      </c>
      <c r="K143" s="78"/>
    </row>
    <row r="144" spans="1:11" ht="51" x14ac:dyDescent="0.25">
      <c r="A144" s="440"/>
      <c r="B144" s="51" t="s">
        <v>583</v>
      </c>
      <c r="C144" s="388"/>
      <c r="D144" s="51" t="s">
        <v>584</v>
      </c>
      <c r="E144" s="51"/>
      <c r="F144" s="51"/>
      <c r="G144" s="388"/>
      <c r="H144" s="447"/>
      <c r="I144" s="448"/>
      <c r="J144" s="450"/>
      <c r="K144" s="78"/>
    </row>
    <row r="145" spans="1:11" ht="63.75" x14ac:dyDescent="0.25">
      <c r="A145" s="440"/>
      <c r="B145" s="51" t="s">
        <v>585</v>
      </c>
      <c r="C145" s="388"/>
      <c r="D145" s="51" t="s">
        <v>586</v>
      </c>
      <c r="E145" s="51"/>
      <c r="F145" s="51"/>
      <c r="G145" s="388"/>
      <c r="H145" s="447"/>
      <c r="I145" s="448"/>
      <c r="J145" s="450"/>
      <c r="K145" s="78"/>
    </row>
    <row r="146" spans="1:11" ht="76.5" x14ac:dyDescent="0.25">
      <c r="A146" s="440"/>
      <c r="B146" s="51" t="s">
        <v>587</v>
      </c>
      <c r="C146" s="388"/>
      <c r="D146" s="51" t="s">
        <v>588</v>
      </c>
      <c r="E146" s="51"/>
      <c r="F146" s="51"/>
      <c r="G146" s="388"/>
      <c r="H146" s="442"/>
      <c r="I146" s="444"/>
      <c r="J146" s="451"/>
      <c r="K146" s="78"/>
    </row>
    <row r="147" spans="1:11" ht="63.75" x14ac:dyDescent="0.25">
      <c r="A147" s="440" t="s">
        <v>521</v>
      </c>
      <c r="B147" s="51" t="s">
        <v>589</v>
      </c>
      <c r="C147" s="388" t="s">
        <v>590</v>
      </c>
      <c r="D147" s="51" t="s">
        <v>591</v>
      </c>
      <c r="E147" s="51"/>
      <c r="F147" s="51"/>
      <c r="G147" s="440" t="s">
        <v>592</v>
      </c>
      <c r="H147" s="441" t="s">
        <v>593</v>
      </c>
      <c r="I147" s="443">
        <v>20000</v>
      </c>
      <c r="J147" s="449" t="s">
        <v>594</v>
      </c>
      <c r="K147" s="78"/>
    </row>
    <row r="148" spans="1:11" ht="89.25" x14ac:dyDescent="0.25">
      <c r="A148" s="440"/>
      <c r="B148" s="51" t="s">
        <v>595</v>
      </c>
      <c r="C148" s="388"/>
      <c r="D148" s="51" t="s">
        <v>596</v>
      </c>
      <c r="E148" s="51"/>
      <c r="F148" s="51"/>
      <c r="G148" s="440"/>
      <c r="H148" s="447"/>
      <c r="I148" s="448"/>
      <c r="J148" s="450"/>
      <c r="K148" s="78"/>
    </row>
    <row r="149" spans="1:11" ht="127.5" x14ac:dyDescent="0.25">
      <c r="A149" s="440"/>
      <c r="B149" s="51" t="s">
        <v>599</v>
      </c>
      <c r="C149" s="388"/>
      <c r="D149" s="51" t="s">
        <v>600</v>
      </c>
      <c r="E149" s="51"/>
      <c r="F149" s="51"/>
      <c r="G149" s="440"/>
      <c r="H149" s="442"/>
      <c r="I149" s="444"/>
      <c r="J149" s="451"/>
      <c r="K149" s="78"/>
    </row>
    <row r="150" spans="1:11" ht="76.5" x14ac:dyDescent="0.25">
      <c r="A150" s="89" t="s">
        <v>521</v>
      </c>
      <c r="B150" s="51" t="s">
        <v>603</v>
      </c>
      <c r="C150" s="51"/>
      <c r="D150" s="51" t="s">
        <v>604</v>
      </c>
      <c r="E150" s="51"/>
      <c r="F150" s="51"/>
      <c r="G150" s="51" t="s">
        <v>910</v>
      </c>
      <c r="H150" s="84" t="s">
        <v>608</v>
      </c>
      <c r="I150" s="90">
        <f>143669.82-73669.82</f>
        <v>70000</v>
      </c>
      <c r="J150" s="84" t="s">
        <v>609</v>
      </c>
      <c r="K150" s="78"/>
    </row>
    <row r="151" spans="1:11" ht="102" x14ac:dyDescent="0.25">
      <c r="A151" s="440" t="s">
        <v>521</v>
      </c>
      <c r="B151" s="51" t="s">
        <v>610</v>
      </c>
      <c r="C151" s="388"/>
      <c r="D151" s="51" t="s">
        <v>911</v>
      </c>
      <c r="E151" s="51" t="s">
        <v>912</v>
      </c>
      <c r="F151" s="51" t="s">
        <v>913</v>
      </c>
      <c r="G151" s="440" t="s">
        <v>614</v>
      </c>
      <c r="H151" s="441" t="s">
        <v>615</v>
      </c>
      <c r="I151" s="443">
        <v>10000</v>
      </c>
      <c r="J151" s="445" t="s">
        <v>914</v>
      </c>
      <c r="K151" s="78" t="s">
        <v>915</v>
      </c>
    </row>
    <row r="152" spans="1:11" ht="89.25" x14ac:dyDescent="0.25">
      <c r="A152" s="440"/>
      <c r="B152" s="51" t="s">
        <v>617</v>
      </c>
      <c r="C152" s="388"/>
      <c r="D152" s="51" t="s">
        <v>618</v>
      </c>
      <c r="E152" s="51"/>
      <c r="F152" s="51"/>
      <c r="G152" s="440"/>
      <c r="H152" s="442"/>
      <c r="I152" s="444"/>
      <c r="J152" s="446"/>
      <c r="K152" s="78"/>
    </row>
    <row r="153" spans="1:11" ht="63.75" x14ac:dyDescent="0.25">
      <c r="A153" s="456" t="s">
        <v>621</v>
      </c>
      <c r="B153" s="91" t="s">
        <v>622</v>
      </c>
      <c r="C153" s="467"/>
      <c r="D153" s="91" t="s">
        <v>623</v>
      </c>
      <c r="E153" s="91"/>
      <c r="F153" s="91"/>
      <c r="G153" s="456" t="s">
        <v>916</v>
      </c>
      <c r="H153" s="458" t="s">
        <v>625</v>
      </c>
      <c r="I153" s="468">
        <v>270000</v>
      </c>
      <c r="J153" s="471" t="s">
        <v>626</v>
      </c>
      <c r="K153" s="78"/>
    </row>
    <row r="154" spans="1:11" ht="51" x14ac:dyDescent="0.25">
      <c r="A154" s="456"/>
      <c r="B154" s="91" t="s">
        <v>627</v>
      </c>
      <c r="C154" s="467"/>
      <c r="D154" s="91" t="s">
        <v>628</v>
      </c>
      <c r="E154" s="91"/>
      <c r="F154" s="91"/>
      <c r="G154" s="456"/>
      <c r="H154" s="459"/>
      <c r="I154" s="469"/>
      <c r="J154" s="472"/>
      <c r="K154" s="78"/>
    </row>
    <row r="155" spans="1:11" ht="76.5" x14ac:dyDescent="0.25">
      <c r="A155" s="456"/>
      <c r="B155" s="91" t="s">
        <v>630</v>
      </c>
      <c r="C155" s="467"/>
      <c r="D155" s="91" t="s">
        <v>631</v>
      </c>
      <c r="E155" s="91"/>
      <c r="F155" s="91"/>
      <c r="G155" s="456"/>
      <c r="H155" s="459"/>
      <c r="I155" s="469"/>
      <c r="J155" s="472"/>
      <c r="K155" s="78"/>
    </row>
    <row r="156" spans="1:11" ht="127.5" x14ac:dyDescent="0.25">
      <c r="A156" s="456"/>
      <c r="B156" s="91" t="s">
        <v>632</v>
      </c>
      <c r="C156" s="467"/>
      <c r="D156" s="91" t="s">
        <v>633</v>
      </c>
      <c r="E156" s="91" t="s">
        <v>917</v>
      </c>
      <c r="F156" s="91" t="s">
        <v>918</v>
      </c>
      <c r="G156" s="456"/>
      <c r="H156" s="459"/>
      <c r="I156" s="469"/>
      <c r="J156" s="472"/>
      <c r="K156" s="92" t="s">
        <v>919</v>
      </c>
    </row>
    <row r="157" spans="1:11" ht="38.25" x14ac:dyDescent="0.25">
      <c r="A157" s="456"/>
      <c r="B157" s="91" t="s">
        <v>635</v>
      </c>
      <c r="C157" s="467"/>
      <c r="D157" s="91" t="s">
        <v>636</v>
      </c>
      <c r="E157" s="91"/>
      <c r="F157" s="91"/>
      <c r="G157" s="456"/>
      <c r="H157" s="459"/>
      <c r="I157" s="469"/>
      <c r="J157" s="472"/>
      <c r="K157" s="78"/>
    </row>
    <row r="158" spans="1:11" ht="51" x14ac:dyDescent="0.25">
      <c r="A158" s="456"/>
      <c r="B158" s="91" t="s">
        <v>637</v>
      </c>
      <c r="C158" s="467"/>
      <c r="D158" s="91" t="s">
        <v>638</v>
      </c>
      <c r="E158" s="91"/>
      <c r="F158" s="91"/>
      <c r="G158" s="456"/>
      <c r="H158" s="459"/>
      <c r="I158" s="469"/>
      <c r="J158" s="472"/>
      <c r="K158" s="78"/>
    </row>
    <row r="159" spans="1:11" ht="89.25" x14ac:dyDescent="0.25">
      <c r="A159" s="456"/>
      <c r="B159" s="91" t="s">
        <v>640</v>
      </c>
      <c r="C159" s="467"/>
      <c r="D159" s="91" t="s">
        <v>641</v>
      </c>
      <c r="E159" s="91"/>
      <c r="F159" s="91"/>
      <c r="G159" s="456"/>
      <c r="H159" s="459"/>
      <c r="I159" s="469"/>
      <c r="J159" s="472"/>
      <c r="K159" s="78"/>
    </row>
    <row r="160" spans="1:11" ht="38.25" x14ac:dyDescent="0.25">
      <c r="A160" s="456"/>
      <c r="B160" s="91" t="s">
        <v>642</v>
      </c>
      <c r="C160" s="467"/>
      <c r="D160" s="91" t="s">
        <v>643</v>
      </c>
      <c r="E160" s="91"/>
      <c r="F160" s="91"/>
      <c r="G160" s="456"/>
      <c r="H160" s="459"/>
      <c r="I160" s="469"/>
      <c r="J160" s="472"/>
      <c r="K160" s="78"/>
    </row>
    <row r="161" spans="1:11" ht="51" x14ac:dyDescent="0.25">
      <c r="A161" s="456"/>
      <c r="B161" s="91" t="s">
        <v>645</v>
      </c>
      <c r="C161" s="467"/>
      <c r="D161" s="91" t="s">
        <v>646</v>
      </c>
      <c r="E161" s="91"/>
      <c r="F161" s="91"/>
      <c r="G161" s="456"/>
      <c r="H161" s="459"/>
      <c r="I161" s="469"/>
      <c r="J161" s="472"/>
      <c r="K161" s="78"/>
    </row>
    <row r="162" spans="1:11" ht="38.25" x14ac:dyDescent="0.25">
      <c r="A162" s="456"/>
      <c r="B162" s="91" t="s">
        <v>648</v>
      </c>
      <c r="C162" s="467"/>
      <c r="D162" s="91" t="s">
        <v>649</v>
      </c>
      <c r="E162" s="91"/>
      <c r="F162" s="91"/>
      <c r="G162" s="456"/>
      <c r="H162" s="459"/>
      <c r="I162" s="469"/>
      <c r="J162" s="472"/>
      <c r="K162" s="78"/>
    </row>
    <row r="163" spans="1:11" ht="102" x14ac:dyDescent="0.25">
      <c r="A163" s="456"/>
      <c r="B163" s="91" t="s">
        <v>651</v>
      </c>
      <c r="C163" s="467"/>
      <c r="D163" s="91" t="s">
        <v>652</v>
      </c>
      <c r="E163" s="91"/>
      <c r="F163" s="91"/>
      <c r="G163" s="456"/>
      <c r="H163" s="459"/>
      <c r="I163" s="469"/>
      <c r="J163" s="472"/>
      <c r="K163" s="78"/>
    </row>
    <row r="164" spans="1:11" ht="51" x14ac:dyDescent="0.25">
      <c r="A164" s="456"/>
      <c r="B164" s="91" t="s">
        <v>653</v>
      </c>
      <c r="C164" s="467"/>
      <c r="D164" s="91" t="s">
        <v>654</v>
      </c>
      <c r="E164" s="91"/>
      <c r="F164" s="91"/>
      <c r="G164" s="456"/>
      <c r="H164" s="460"/>
      <c r="I164" s="470"/>
      <c r="J164" s="473"/>
      <c r="K164" s="78"/>
    </row>
    <row r="165" spans="1:11" ht="102" x14ac:dyDescent="0.25">
      <c r="A165" s="456" t="s">
        <v>621</v>
      </c>
      <c r="B165" s="91" t="s">
        <v>655</v>
      </c>
      <c r="C165" s="456" t="s">
        <v>656</v>
      </c>
      <c r="D165" s="91" t="s">
        <v>657</v>
      </c>
      <c r="E165" s="91"/>
      <c r="F165" s="91"/>
      <c r="G165" s="457" t="s">
        <v>658</v>
      </c>
      <c r="H165" s="458" t="s">
        <v>659</v>
      </c>
      <c r="I165" s="461"/>
      <c r="J165" s="464" t="s">
        <v>135</v>
      </c>
      <c r="K165" s="78"/>
    </row>
    <row r="166" spans="1:11" ht="63.75" x14ac:dyDescent="0.25">
      <c r="A166" s="456"/>
      <c r="B166" s="91" t="s">
        <v>660</v>
      </c>
      <c r="C166" s="456"/>
      <c r="D166" s="91" t="s">
        <v>661</v>
      </c>
      <c r="E166" s="91"/>
      <c r="F166" s="91"/>
      <c r="G166" s="457"/>
      <c r="H166" s="459"/>
      <c r="I166" s="462"/>
      <c r="J166" s="465"/>
      <c r="K166" s="78"/>
    </row>
    <row r="167" spans="1:11" ht="51" x14ac:dyDescent="0.25">
      <c r="A167" s="456"/>
      <c r="B167" s="91" t="s">
        <v>662</v>
      </c>
      <c r="C167" s="456"/>
      <c r="D167" s="91" t="s">
        <v>663</v>
      </c>
      <c r="E167" s="91"/>
      <c r="F167" s="91"/>
      <c r="G167" s="457"/>
      <c r="H167" s="459"/>
      <c r="I167" s="462"/>
      <c r="J167" s="465"/>
      <c r="K167" s="78"/>
    </row>
    <row r="168" spans="1:11" ht="76.5" x14ac:dyDescent="0.25">
      <c r="A168" s="456"/>
      <c r="B168" s="91" t="s">
        <v>664</v>
      </c>
      <c r="C168" s="456"/>
      <c r="D168" s="91" t="s">
        <v>665</v>
      </c>
      <c r="E168" s="91"/>
      <c r="F168" s="91"/>
      <c r="G168" s="457"/>
      <c r="H168" s="460"/>
      <c r="I168" s="463"/>
      <c r="J168" s="466"/>
      <c r="K168" s="78"/>
    </row>
    <row r="169" spans="1:11" ht="63.75" x14ac:dyDescent="0.25">
      <c r="A169" s="456"/>
      <c r="B169" s="91" t="s">
        <v>666</v>
      </c>
      <c r="C169" s="456"/>
      <c r="D169" s="91" t="s">
        <v>667</v>
      </c>
      <c r="E169" s="91"/>
      <c r="F169" s="91"/>
      <c r="G169" s="457"/>
      <c r="H169" s="91" t="s">
        <v>668</v>
      </c>
      <c r="I169" s="93"/>
      <c r="J169" s="94" t="s">
        <v>135</v>
      </c>
      <c r="K169" s="78"/>
    </row>
    <row r="170" spans="1:11" ht="51" x14ac:dyDescent="0.25">
      <c r="A170" s="456" t="s">
        <v>621</v>
      </c>
      <c r="B170" s="91" t="s">
        <v>669</v>
      </c>
      <c r="C170" s="456" t="s">
        <v>670</v>
      </c>
      <c r="D170" s="91" t="s">
        <v>671</v>
      </c>
      <c r="E170" s="91"/>
      <c r="F170" s="91"/>
      <c r="G170" s="456" t="s">
        <v>920</v>
      </c>
      <c r="H170" s="458" t="s">
        <v>673</v>
      </c>
      <c r="I170" s="468">
        <v>60000</v>
      </c>
      <c r="J170" s="471" t="s">
        <v>674</v>
      </c>
      <c r="K170" s="78"/>
    </row>
    <row r="171" spans="1:11" ht="102" x14ac:dyDescent="0.25">
      <c r="A171" s="456"/>
      <c r="B171" s="91" t="s">
        <v>675</v>
      </c>
      <c r="C171" s="456"/>
      <c r="D171" s="91" t="s">
        <v>676</v>
      </c>
      <c r="E171" s="91"/>
      <c r="F171" s="91"/>
      <c r="G171" s="456"/>
      <c r="H171" s="459"/>
      <c r="I171" s="469"/>
      <c r="J171" s="472"/>
      <c r="K171" s="78"/>
    </row>
    <row r="172" spans="1:11" ht="76.5" x14ac:dyDescent="0.25">
      <c r="A172" s="456"/>
      <c r="B172" s="91" t="s">
        <v>677</v>
      </c>
      <c r="C172" s="456"/>
      <c r="D172" s="91" t="s">
        <v>678</v>
      </c>
      <c r="E172" s="91"/>
      <c r="F172" s="91"/>
      <c r="G172" s="456"/>
      <c r="H172" s="459"/>
      <c r="I172" s="469"/>
      <c r="J172" s="472"/>
      <c r="K172" s="78"/>
    </row>
    <row r="173" spans="1:11" ht="63.75" x14ac:dyDescent="0.25">
      <c r="A173" s="456"/>
      <c r="B173" s="91" t="s">
        <v>679</v>
      </c>
      <c r="C173" s="456"/>
      <c r="D173" s="91" t="s">
        <v>680</v>
      </c>
      <c r="E173" s="91"/>
      <c r="F173" s="91"/>
      <c r="G173" s="456"/>
      <c r="H173" s="459"/>
      <c r="I173" s="469"/>
      <c r="J173" s="472"/>
      <c r="K173" s="78"/>
    </row>
    <row r="174" spans="1:11" ht="63.75" x14ac:dyDescent="0.25">
      <c r="A174" s="456"/>
      <c r="B174" s="91" t="s">
        <v>681</v>
      </c>
      <c r="C174" s="456"/>
      <c r="D174" s="91" t="s">
        <v>682</v>
      </c>
      <c r="E174" s="91"/>
      <c r="F174" s="91"/>
      <c r="G174" s="456"/>
      <c r="H174" s="460"/>
      <c r="I174" s="470"/>
      <c r="J174" s="473"/>
      <c r="K174" s="78"/>
    </row>
    <row r="175" spans="1:11" ht="63.75" x14ac:dyDescent="0.25">
      <c r="A175" s="456"/>
      <c r="B175" s="91" t="s">
        <v>683</v>
      </c>
      <c r="C175" s="456"/>
      <c r="D175" s="91" t="s">
        <v>684</v>
      </c>
      <c r="E175" s="91"/>
      <c r="F175" s="91"/>
      <c r="G175" s="456"/>
      <c r="H175" s="458" t="s">
        <v>685</v>
      </c>
      <c r="I175" s="468">
        <v>164737.5</v>
      </c>
      <c r="J175" s="471" t="s">
        <v>686</v>
      </c>
      <c r="K175" s="78"/>
    </row>
    <row r="176" spans="1:11" ht="89.25" x14ac:dyDescent="0.25">
      <c r="A176" s="456"/>
      <c r="B176" s="91" t="s">
        <v>687</v>
      </c>
      <c r="C176" s="456"/>
      <c r="D176" s="91" t="s">
        <v>688</v>
      </c>
      <c r="E176" s="91"/>
      <c r="F176" s="91"/>
      <c r="G176" s="456"/>
      <c r="H176" s="459"/>
      <c r="I176" s="469"/>
      <c r="J176" s="472"/>
      <c r="K176" s="78"/>
    </row>
    <row r="177" spans="1:11" ht="89.25" x14ac:dyDescent="0.25">
      <c r="A177" s="456"/>
      <c r="B177" s="91" t="s">
        <v>689</v>
      </c>
      <c r="C177" s="456"/>
      <c r="D177" s="91" t="s">
        <v>690</v>
      </c>
      <c r="E177" s="91"/>
      <c r="F177" s="91"/>
      <c r="G177" s="456"/>
      <c r="H177" s="459"/>
      <c r="I177" s="469"/>
      <c r="J177" s="472"/>
      <c r="K177" s="78"/>
    </row>
    <row r="178" spans="1:11" ht="76.5" x14ac:dyDescent="0.25">
      <c r="A178" s="456"/>
      <c r="B178" s="91" t="s">
        <v>691</v>
      </c>
      <c r="C178" s="456"/>
      <c r="D178" s="91" t="s">
        <v>692</v>
      </c>
      <c r="E178" s="91"/>
      <c r="F178" s="91"/>
      <c r="G178" s="456"/>
      <c r="H178" s="459"/>
      <c r="I178" s="469"/>
      <c r="J178" s="472"/>
      <c r="K178" s="78"/>
    </row>
    <row r="179" spans="1:11" ht="114.75" x14ac:dyDescent="0.25">
      <c r="A179" s="456"/>
      <c r="B179" s="91" t="s">
        <v>693</v>
      </c>
      <c r="C179" s="456"/>
      <c r="D179" s="91" t="s">
        <v>694</v>
      </c>
      <c r="E179" s="91"/>
      <c r="F179" s="91"/>
      <c r="G179" s="456"/>
      <c r="H179" s="459"/>
      <c r="I179" s="469"/>
      <c r="J179" s="472"/>
      <c r="K179" s="78"/>
    </row>
    <row r="180" spans="1:11" ht="63.75" x14ac:dyDescent="0.25">
      <c r="A180" s="456"/>
      <c r="B180" s="91" t="s">
        <v>695</v>
      </c>
      <c r="C180" s="456"/>
      <c r="D180" s="91" t="s">
        <v>696</v>
      </c>
      <c r="E180" s="91"/>
      <c r="F180" s="91"/>
      <c r="G180" s="456"/>
      <c r="H180" s="459"/>
      <c r="I180" s="469"/>
      <c r="J180" s="472"/>
      <c r="K180" s="78"/>
    </row>
    <row r="181" spans="1:11" ht="76.5" x14ac:dyDescent="0.25">
      <c r="A181" s="456"/>
      <c r="B181" s="91" t="s">
        <v>697</v>
      </c>
      <c r="C181" s="456"/>
      <c r="D181" s="91" t="s">
        <v>698</v>
      </c>
      <c r="E181" s="91"/>
      <c r="F181" s="91"/>
      <c r="G181" s="456"/>
      <c r="H181" s="460"/>
      <c r="I181" s="470"/>
      <c r="J181" s="473"/>
      <c r="K181" s="78"/>
    </row>
    <row r="182" spans="1:11" ht="76.5" x14ac:dyDescent="0.25">
      <c r="A182" s="456"/>
      <c r="B182" s="91" t="s">
        <v>699</v>
      </c>
      <c r="C182" s="456"/>
      <c r="D182" s="91" t="s">
        <v>700</v>
      </c>
      <c r="E182" s="91"/>
      <c r="F182" s="91"/>
      <c r="G182" s="456"/>
      <c r="H182" s="458" t="s">
        <v>701</v>
      </c>
      <c r="I182" s="468">
        <v>535000</v>
      </c>
      <c r="J182" s="464" t="s">
        <v>702</v>
      </c>
      <c r="K182" s="78"/>
    </row>
    <row r="183" spans="1:11" ht="89.25" x14ac:dyDescent="0.25">
      <c r="A183" s="456"/>
      <c r="B183" s="91" t="s">
        <v>703</v>
      </c>
      <c r="C183" s="456"/>
      <c r="D183" s="91" t="s">
        <v>704</v>
      </c>
      <c r="E183" s="91"/>
      <c r="F183" s="91"/>
      <c r="G183" s="456"/>
      <c r="H183" s="459"/>
      <c r="I183" s="469"/>
      <c r="J183" s="465"/>
      <c r="K183" s="78"/>
    </row>
    <row r="184" spans="1:11" ht="51" x14ac:dyDescent="0.25">
      <c r="A184" s="456"/>
      <c r="B184" s="91" t="s">
        <v>705</v>
      </c>
      <c r="C184" s="456"/>
      <c r="D184" s="91" t="s">
        <v>706</v>
      </c>
      <c r="E184" s="91"/>
      <c r="F184" s="91"/>
      <c r="G184" s="456"/>
      <c r="H184" s="460"/>
      <c r="I184" s="470"/>
      <c r="J184" s="466"/>
      <c r="K184" s="78"/>
    </row>
    <row r="185" spans="1:11" ht="63.75" x14ac:dyDescent="0.25">
      <c r="A185" s="456"/>
      <c r="B185" s="91" t="s">
        <v>707</v>
      </c>
      <c r="C185" s="456"/>
      <c r="D185" s="91" t="s">
        <v>708</v>
      </c>
      <c r="E185" s="91"/>
      <c r="F185" s="91"/>
      <c r="G185" s="456"/>
      <c r="H185" s="458" t="s">
        <v>709</v>
      </c>
      <c r="I185" s="468">
        <v>2500</v>
      </c>
      <c r="J185" s="464" t="s">
        <v>710</v>
      </c>
      <c r="K185" s="78"/>
    </row>
    <row r="186" spans="1:11" ht="63.75" x14ac:dyDescent="0.25">
      <c r="A186" s="456"/>
      <c r="B186" s="91" t="s">
        <v>711</v>
      </c>
      <c r="C186" s="456"/>
      <c r="D186" s="91" t="s">
        <v>712</v>
      </c>
      <c r="E186" s="91"/>
      <c r="F186" s="91"/>
      <c r="G186" s="456"/>
      <c r="H186" s="460"/>
      <c r="I186" s="470"/>
      <c r="J186" s="466"/>
      <c r="K186" s="78"/>
    </row>
    <row r="187" spans="1:11" ht="114.75" x14ac:dyDescent="0.25">
      <c r="A187" s="456"/>
      <c r="B187" s="91" t="s">
        <v>713</v>
      </c>
      <c r="C187" s="456"/>
      <c r="D187" s="91" t="s">
        <v>714</v>
      </c>
      <c r="E187" s="91"/>
      <c r="F187" s="91"/>
      <c r="G187" s="456"/>
      <c r="H187" s="458" t="s">
        <v>715</v>
      </c>
      <c r="I187" s="461"/>
      <c r="J187" s="464" t="s">
        <v>710</v>
      </c>
      <c r="K187" s="78"/>
    </row>
    <row r="188" spans="1:11" ht="63.75" x14ac:dyDescent="0.25">
      <c r="A188" s="456"/>
      <c r="B188" s="91" t="s">
        <v>716</v>
      </c>
      <c r="C188" s="456"/>
      <c r="D188" s="91" t="s">
        <v>717</v>
      </c>
      <c r="E188" s="91"/>
      <c r="F188" s="91"/>
      <c r="G188" s="456"/>
      <c r="H188" s="460"/>
      <c r="I188" s="463"/>
      <c r="J188" s="466"/>
      <c r="K188" s="78"/>
    </row>
    <row r="189" spans="1:11" ht="63.75" x14ac:dyDescent="0.25">
      <c r="A189" s="456" t="s">
        <v>621</v>
      </c>
      <c r="B189" s="91" t="s">
        <v>718</v>
      </c>
      <c r="C189" s="456"/>
      <c r="D189" s="91" t="s">
        <v>719</v>
      </c>
      <c r="E189" s="91"/>
      <c r="F189" s="91"/>
      <c r="G189" s="457" t="s">
        <v>720</v>
      </c>
      <c r="H189" s="458" t="s">
        <v>721</v>
      </c>
      <c r="I189" s="468">
        <v>1775000</v>
      </c>
      <c r="J189" s="474" t="s">
        <v>722</v>
      </c>
      <c r="K189" s="78"/>
    </row>
    <row r="190" spans="1:11" ht="89.25" x14ac:dyDescent="0.25">
      <c r="A190" s="456"/>
      <c r="B190" s="91" t="s">
        <v>723</v>
      </c>
      <c r="C190" s="456"/>
      <c r="D190" s="91" t="s">
        <v>724</v>
      </c>
      <c r="E190" s="91"/>
      <c r="F190" s="91"/>
      <c r="G190" s="457"/>
      <c r="H190" s="459"/>
      <c r="I190" s="469"/>
      <c r="J190" s="475"/>
      <c r="K190" s="78"/>
    </row>
    <row r="191" spans="1:11" ht="89.25" x14ac:dyDescent="0.25">
      <c r="A191" s="456"/>
      <c r="B191" s="91" t="s">
        <v>725</v>
      </c>
      <c r="C191" s="456"/>
      <c r="D191" s="91" t="s">
        <v>726</v>
      </c>
      <c r="E191" s="91"/>
      <c r="F191" s="91"/>
      <c r="G191" s="457"/>
      <c r="H191" s="459"/>
      <c r="I191" s="469"/>
      <c r="J191" s="475"/>
      <c r="K191" s="78"/>
    </row>
    <row r="192" spans="1:11" ht="89.25" x14ac:dyDescent="0.25">
      <c r="A192" s="456"/>
      <c r="B192" s="91" t="s">
        <v>727</v>
      </c>
      <c r="C192" s="456"/>
      <c r="D192" s="91" t="s">
        <v>728</v>
      </c>
      <c r="E192" s="91"/>
      <c r="F192" s="91"/>
      <c r="G192" s="457"/>
      <c r="H192" s="459"/>
      <c r="I192" s="469"/>
      <c r="J192" s="475"/>
      <c r="K192" s="78"/>
    </row>
    <row r="193" spans="1:11" ht="76.5" x14ac:dyDescent="0.25">
      <c r="A193" s="456"/>
      <c r="B193" s="91" t="s">
        <v>729</v>
      </c>
      <c r="C193" s="456"/>
      <c r="D193" s="91" t="s">
        <v>730</v>
      </c>
      <c r="E193" s="91"/>
      <c r="F193" s="91"/>
      <c r="G193" s="457"/>
      <c r="H193" s="459"/>
      <c r="I193" s="469"/>
      <c r="J193" s="475"/>
      <c r="K193" s="78"/>
    </row>
    <row r="194" spans="1:11" ht="76.5" x14ac:dyDescent="0.25">
      <c r="A194" s="456"/>
      <c r="B194" s="91" t="s">
        <v>731</v>
      </c>
      <c r="C194" s="456"/>
      <c r="D194" s="91" t="s">
        <v>732</v>
      </c>
      <c r="E194" s="91"/>
      <c r="F194" s="91"/>
      <c r="G194" s="457"/>
      <c r="H194" s="459"/>
      <c r="I194" s="469"/>
      <c r="J194" s="475"/>
      <c r="K194" s="78"/>
    </row>
    <row r="195" spans="1:11" ht="63.75" x14ac:dyDescent="0.25">
      <c r="A195" s="456"/>
      <c r="B195" s="91" t="s">
        <v>733</v>
      </c>
      <c r="C195" s="456"/>
      <c r="D195" s="91" t="s">
        <v>734</v>
      </c>
      <c r="E195" s="91"/>
      <c r="F195" s="91"/>
      <c r="G195" s="457"/>
      <c r="H195" s="459"/>
      <c r="I195" s="469"/>
      <c r="J195" s="475"/>
      <c r="K195" s="78"/>
    </row>
    <row r="196" spans="1:11" ht="63.75" x14ac:dyDescent="0.25">
      <c r="A196" s="456"/>
      <c r="B196" s="91" t="s">
        <v>735</v>
      </c>
      <c r="C196" s="456"/>
      <c r="D196" s="91" t="s">
        <v>736</v>
      </c>
      <c r="E196" s="91"/>
      <c r="F196" s="91"/>
      <c r="G196" s="457"/>
      <c r="H196" s="459"/>
      <c r="I196" s="469"/>
      <c r="J196" s="475"/>
      <c r="K196" s="78"/>
    </row>
    <row r="197" spans="1:11" ht="63.75" x14ac:dyDescent="0.25">
      <c r="A197" s="456"/>
      <c r="B197" s="91" t="s">
        <v>737</v>
      </c>
      <c r="C197" s="456"/>
      <c r="D197" s="91" t="s">
        <v>738</v>
      </c>
      <c r="E197" s="91"/>
      <c r="F197" s="91"/>
      <c r="G197" s="457"/>
      <c r="H197" s="459"/>
      <c r="I197" s="469"/>
      <c r="J197" s="475"/>
      <c r="K197" s="78"/>
    </row>
    <row r="198" spans="1:11" ht="76.5" x14ac:dyDescent="0.25">
      <c r="A198" s="456"/>
      <c r="B198" s="91" t="s">
        <v>739</v>
      </c>
      <c r="C198" s="456"/>
      <c r="D198" s="91" t="s">
        <v>740</v>
      </c>
      <c r="E198" s="91"/>
      <c r="F198" s="91"/>
      <c r="G198" s="457"/>
      <c r="H198" s="460"/>
      <c r="I198" s="470"/>
      <c r="J198" s="476"/>
      <c r="K198" s="78"/>
    </row>
    <row r="199" spans="1:11" ht="127.5" x14ac:dyDescent="0.25">
      <c r="A199" s="456" t="s">
        <v>621</v>
      </c>
      <c r="B199" s="91" t="s">
        <v>741</v>
      </c>
      <c r="C199" s="456"/>
      <c r="D199" s="91" t="s">
        <v>742</v>
      </c>
      <c r="E199" s="91"/>
      <c r="F199" s="91"/>
      <c r="G199" s="457" t="s">
        <v>745</v>
      </c>
      <c r="H199" s="458" t="s">
        <v>746</v>
      </c>
      <c r="I199" s="461"/>
      <c r="J199" s="471" t="s">
        <v>747</v>
      </c>
      <c r="K199" s="78"/>
    </row>
    <row r="200" spans="1:11" ht="114.75" x14ac:dyDescent="0.25">
      <c r="A200" s="456"/>
      <c r="B200" s="91" t="s">
        <v>748</v>
      </c>
      <c r="C200" s="456"/>
      <c r="D200" s="91" t="s">
        <v>749</v>
      </c>
      <c r="E200" s="91" t="s">
        <v>921</v>
      </c>
      <c r="F200" s="91" t="s">
        <v>922</v>
      </c>
      <c r="G200" s="457"/>
      <c r="H200" s="459"/>
      <c r="I200" s="462"/>
      <c r="J200" s="472"/>
      <c r="K200" s="92" t="s">
        <v>923</v>
      </c>
    </row>
    <row r="201" spans="1:11" ht="255" x14ac:dyDescent="0.25">
      <c r="A201" s="456"/>
      <c r="B201" s="91" t="s">
        <v>752</v>
      </c>
      <c r="C201" s="456"/>
      <c r="D201" s="91" t="s">
        <v>924</v>
      </c>
      <c r="E201" s="91" t="s">
        <v>925</v>
      </c>
      <c r="F201" s="91" t="s">
        <v>926</v>
      </c>
      <c r="G201" s="457"/>
      <c r="H201" s="460"/>
      <c r="I201" s="463"/>
      <c r="J201" s="473"/>
      <c r="K201" s="78"/>
    </row>
    <row r="202" spans="1:11" ht="76.5" x14ac:dyDescent="0.25">
      <c r="A202" s="456" t="s">
        <v>621</v>
      </c>
      <c r="B202" s="91" t="s">
        <v>756</v>
      </c>
      <c r="C202" s="456"/>
      <c r="D202" s="91" t="s">
        <v>757</v>
      </c>
      <c r="E202" s="91"/>
      <c r="F202" s="91"/>
      <c r="G202" s="457" t="s">
        <v>758</v>
      </c>
      <c r="H202" s="458" t="s">
        <v>759</v>
      </c>
      <c r="I202" s="468">
        <v>150000</v>
      </c>
      <c r="J202" s="471" t="s">
        <v>760</v>
      </c>
      <c r="K202" s="78"/>
    </row>
    <row r="203" spans="1:11" ht="76.5" x14ac:dyDescent="0.25">
      <c r="A203" s="456"/>
      <c r="B203" s="91" t="s">
        <v>761</v>
      </c>
      <c r="C203" s="456"/>
      <c r="D203" s="91" t="s">
        <v>762</v>
      </c>
      <c r="E203" s="91"/>
      <c r="F203" s="91"/>
      <c r="G203" s="457"/>
      <c r="H203" s="459"/>
      <c r="I203" s="469"/>
      <c r="J203" s="472"/>
      <c r="K203" s="78"/>
    </row>
    <row r="204" spans="1:11" ht="63.75" x14ac:dyDescent="0.25">
      <c r="A204" s="456"/>
      <c r="B204" s="91" t="s">
        <v>763</v>
      </c>
      <c r="C204" s="456"/>
      <c r="D204" s="91" t="s">
        <v>764</v>
      </c>
      <c r="E204" s="91"/>
      <c r="F204" s="91"/>
      <c r="G204" s="457"/>
      <c r="H204" s="459"/>
      <c r="I204" s="469"/>
      <c r="J204" s="472"/>
      <c r="K204" s="78"/>
    </row>
    <row r="205" spans="1:11" ht="63.75" x14ac:dyDescent="0.25">
      <c r="A205" s="456"/>
      <c r="B205" s="91" t="s">
        <v>765</v>
      </c>
      <c r="C205" s="456"/>
      <c r="D205" s="91" t="s">
        <v>766</v>
      </c>
      <c r="E205" s="91"/>
      <c r="F205" s="91"/>
      <c r="G205" s="457"/>
      <c r="H205" s="459"/>
      <c r="I205" s="469"/>
      <c r="J205" s="472"/>
      <c r="K205" s="78"/>
    </row>
    <row r="206" spans="1:11" ht="63.75" x14ac:dyDescent="0.25">
      <c r="A206" s="456"/>
      <c r="B206" s="91" t="s">
        <v>767</v>
      </c>
      <c r="C206" s="456"/>
      <c r="D206" s="91" t="s">
        <v>768</v>
      </c>
      <c r="E206" s="91"/>
      <c r="F206" s="91"/>
      <c r="G206" s="457"/>
      <c r="H206" s="459"/>
      <c r="I206" s="469"/>
      <c r="J206" s="472"/>
      <c r="K206" s="78"/>
    </row>
    <row r="207" spans="1:11" ht="89.25" x14ac:dyDescent="0.25">
      <c r="A207" s="456"/>
      <c r="B207" s="91" t="s">
        <v>769</v>
      </c>
      <c r="C207" s="456"/>
      <c r="D207" s="91" t="s">
        <v>770</v>
      </c>
      <c r="E207" s="91"/>
      <c r="F207" s="91"/>
      <c r="G207" s="457"/>
      <c r="H207" s="459"/>
      <c r="I207" s="469"/>
      <c r="J207" s="472"/>
      <c r="K207" s="78"/>
    </row>
    <row r="208" spans="1:11" ht="51" x14ac:dyDescent="0.25">
      <c r="A208" s="456"/>
      <c r="B208" s="91" t="s">
        <v>771</v>
      </c>
      <c r="C208" s="456"/>
      <c r="D208" s="91" t="s">
        <v>772</v>
      </c>
      <c r="E208" s="91"/>
      <c r="F208" s="91"/>
      <c r="G208" s="457"/>
      <c r="H208" s="459"/>
      <c r="I208" s="469"/>
      <c r="J208" s="472"/>
      <c r="K208" s="78"/>
    </row>
    <row r="209" spans="1:11" ht="102" x14ac:dyDescent="0.25">
      <c r="A209" s="456"/>
      <c r="B209" s="91" t="s">
        <v>773</v>
      </c>
      <c r="C209" s="456"/>
      <c r="D209" s="91" t="s">
        <v>774</v>
      </c>
      <c r="E209" s="91"/>
      <c r="F209" s="91"/>
      <c r="G209" s="457"/>
      <c r="H209" s="459"/>
      <c r="I209" s="469"/>
      <c r="J209" s="472"/>
      <c r="K209" s="78"/>
    </row>
    <row r="210" spans="1:11" ht="114.75" x14ac:dyDescent="0.25">
      <c r="A210" s="456"/>
      <c r="B210" s="91" t="s">
        <v>775</v>
      </c>
      <c r="C210" s="456"/>
      <c r="D210" s="91" t="s">
        <v>776</v>
      </c>
      <c r="E210" s="91"/>
      <c r="F210" s="91"/>
      <c r="G210" s="457"/>
      <c r="H210" s="459"/>
      <c r="I210" s="469"/>
      <c r="J210" s="472"/>
      <c r="K210" s="78"/>
    </row>
    <row r="211" spans="1:11" ht="63.75" x14ac:dyDescent="0.25">
      <c r="A211" s="456"/>
      <c r="B211" s="91" t="s">
        <v>777</v>
      </c>
      <c r="C211" s="456"/>
      <c r="D211" s="91"/>
      <c r="E211" s="91"/>
      <c r="F211" s="91"/>
      <c r="G211" s="457"/>
      <c r="H211" s="459"/>
      <c r="I211" s="469"/>
      <c r="J211" s="472"/>
      <c r="K211" s="78"/>
    </row>
    <row r="212" spans="1:11" ht="51" x14ac:dyDescent="0.25">
      <c r="A212" s="456"/>
      <c r="B212" s="91" t="s">
        <v>778</v>
      </c>
      <c r="C212" s="456"/>
      <c r="D212" s="91"/>
      <c r="E212" s="91"/>
      <c r="F212" s="91"/>
      <c r="G212" s="457"/>
      <c r="H212" s="460"/>
      <c r="I212" s="470"/>
      <c r="J212" s="473"/>
      <c r="K212" s="78"/>
    </row>
    <row r="213" spans="1:11" ht="63.75" x14ac:dyDescent="0.25">
      <c r="A213" s="456" t="s">
        <v>621</v>
      </c>
      <c r="B213" s="91" t="s">
        <v>779</v>
      </c>
      <c r="C213" s="456"/>
      <c r="D213" s="91" t="s">
        <v>780</v>
      </c>
      <c r="E213" s="91"/>
      <c r="F213" s="91"/>
      <c r="G213" s="456" t="s">
        <v>927</v>
      </c>
      <c r="H213" s="91" t="s">
        <v>782</v>
      </c>
      <c r="I213" s="95">
        <v>25000</v>
      </c>
      <c r="J213" s="96"/>
      <c r="K213" s="78"/>
    </row>
    <row r="214" spans="1:11" ht="76.5" x14ac:dyDescent="0.25">
      <c r="A214" s="456"/>
      <c r="B214" s="91" t="s">
        <v>783</v>
      </c>
      <c r="C214" s="456"/>
      <c r="D214" s="91" t="s">
        <v>784</v>
      </c>
      <c r="E214" s="91"/>
      <c r="F214" s="91"/>
      <c r="G214" s="456"/>
      <c r="H214" s="91" t="s">
        <v>785</v>
      </c>
      <c r="I214" s="95">
        <v>100000</v>
      </c>
      <c r="J214" s="91" t="s">
        <v>786</v>
      </c>
      <c r="K214" s="78"/>
    </row>
    <row r="215" spans="1:11" ht="76.5" x14ac:dyDescent="0.25">
      <c r="A215" s="456"/>
      <c r="B215" s="91" t="s">
        <v>787</v>
      </c>
      <c r="C215" s="456"/>
      <c r="D215" s="91" t="s">
        <v>788</v>
      </c>
      <c r="E215" s="91"/>
      <c r="F215" s="91"/>
      <c r="G215" s="456"/>
      <c r="H215" s="91" t="s">
        <v>789</v>
      </c>
      <c r="I215" s="95">
        <v>80000</v>
      </c>
      <c r="J215" s="91" t="s">
        <v>790</v>
      </c>
      <c r="K215" s="78"/>
    </row>
    <row r="216" spans="1:11" ht="127.5" x14ac:dyDescent="0.25">
      <c r="A216" s="456"/>
      <c r="B216" s="91" t="s">
        <v>791</v>
      </c>
      <c r="C216" s="456"/>
      <c r="D216" s="91" t="s">
        <v>792</v>
      </c>
      <c r="E216" s="91"/>
      <c r="F216" s="91"/>
      <c r="G216" s="456"/>
      <c r="H216" s="91" t="s">
        <v>793</v>
      </c>
      <c r="I216" s="95">
        <v>20657570.120000001</v>
      </c>
      <c r="J216" s="91" t="s">
        <v>794</v>
      </c>
      <c r="K216" s="78"/>
    </row>
    <row r="217" spans="1:11" ht="76.5" x14ac:dyDescent="0.25">
      <c r="A217" s="456" t="s">
        <v>621</v>
      </c>
      <c r="B217" s="456" t="s">
        <v>795</v>
      </c>
      <c r="C217" s="456"/>
      <c r="D217" s="91" t="s">
        <v>796</v>
      </c>
      <c r="E217" s="91"/>
      <c r="F217" s="91"/>
      <c r="G217" s="457" t="s">
        <v>797</v>
      </c>
      <c r="H217" s="458" t="s">
        <v>798</v>
      </c>
      <c r="I217" s="468">
        <v>30885913.109999999</v>
      </c>
      <c r="J217" s="458" t="s">
        <v>799</v>
      </c>
      <c r="K217" s="78"/>
    </row>
    <row r="218" spans="1:11" ht="63.75" x14ac:dyDescent="0.25">
      <c r="A218" s="456"/>
      <c r="B218" s="456"/>
      <c r="C218" s="456"/>
      <c r="D218" s="91" t="s">
        <v>800</v>
      </c>
      <c r="E218" s="91"/>
      <c r="F218" s="91"/>
      <c r="G218" s="457"/>
      <c r="H218" s="460"/>
      <c r="I218" s="470"/>
      <c r="J218" s="460"/>
      <c r="K218" s="78"/>
    </row>
    <row r="219" spans="1:11" x14ac:dyDescent="0.25">
      <c r="A219" s="456"/>
      <c r="B219" s="480" t="s">
        <v>801</v>
      </c>
      <c r="C219" s="456"/>
      <c r="D219" s="480" t="s">
        <v>802</v>
      </c>
      <c r="E219" s="97"/>
      <c r="F219" s="97"/>
      <c r="G219" s="457"/>
      <c r="H219" s="458" t="s">
        <v>803</v>
      </c>
      <c r="I219" s="461"/>
      <c r="J219" s="458" t="s">
        <v>804</v>
      </c>
      <c r="K219" s="78"/>
    </row>
    <row r="220" spans="1:11" x14ac:dyDescent="0.25">
      <c r="A220" s="456"/>
      <c r="B220" s="481"/>
      <c r="C220" s="456"/>
      <c r="D220" s="481"/>
      <c r="E220" s="98"/>
      <c r="F220" s="98"/>
      <c r="G220" s="457"/>
      <c r="H220" s="459"/>
      <c r="I220" s="462"/>
      <c r="J220" s="459"/>
      <c r="K220" s="78"/>
    </row>
    <row r="221" spans="1:11" x14ac:dyDescent="0.25">
      <c r="A221" s="456"/>
      <c r="B221" s="456" t="s">
        <v>805</v>
      </c>
      <c r="C221" s="456"/>
      <c r="D221" s="456" t="s">
        <v>806</v>
      </c>
      <c r="E221" s="99"/>
      <c r="F221" s="99"/>
      <c r="G221" s="457"/>
      <c r="H221" s="459"/>
      <c r="I221" s="462"/>
      <c r="J221" s="459"/>
      <c r="K221" s="78"/>
    </row>
    <row r="222" spans="1:11" x14ac:dyDescent="0.25">
      <c r="A222" s="456"/>
      <c r="B222" s="456"/>
      <c r="C222" s="456"/>
      <c r="D222" s="456"/>
      <c r="E222" s="99"/>
      <c r="F222" s="99"/>
      <c r="G222" s="457"/>
      <c r="H222" s="459"/>
      <c r="I222" s="462"/>
      <c r="J222" s="459"/>
      <c r="K222" s="78"/>
    </row>
    <row r="223" spans="1:11" x14ac:dyDescent="0.25">
      <c r="A223" s="456"/>
      <c r="B223" s="456"/>
      <c r="C223" s="456"/>
      <c r="D223" s="456"/>
      <c r="E223" s="99"/>
      <c r="F223" s="99"/>
      <c r="G223" s="457"/>
      <c r="H223" s="460"/>
      <c r="I223" s="463"/>
      <c r="J223" s="460"/>
      <c r="K223" s="78"/>
    </row>
    <row r="224" spans="1:11" ht="76.5" x14ac:dyDescent="0.25">
      <c r="A224" s="456"/>
      <c r="B224" s="91" t="s">
        <v>807</v>
      </c>
      <c r="C224" s="456"/>
      <c r="D224" s="91" t="s">
        <v>808</v>
      </c>
      <c r="E224" s="91"/>
      <c r="F224" s="91"/>
      <c r="G224" s="457"/>
      <c r="H224" s="91" t="s">
        <v>809</v>
      </c>
      <c r="I224" s="93"/>
      <c r="J224" s="100" t="s">
        <v>810</v>
      </c>
      <c r="K224" s="78"/>
    </row>
    <row r="225" spans="1:9" customFormat="1" ht="15.75" x14ac:dyDescent="0.25">
      <c r="A225" s="477" t="s">
        <v>928</v>
      </c>
      <c r="B225" s="478"/>
      <c r="C225" s="478"/>
      <c r="D225" s="478"/>
      <c r="E225" s="478"/>
      <c r="F225" s="478"/>
      <c r="G225" s="479"/>
      <c r="H225" s="101">
        <f>SUM(H50:H224)</f>
        <v>0</v>
      </c>
      <c r="I225" s="102"/>
    </row>
    <row r="251" customFormat="1" x14ac:dyDescent="0.25"/>
  </sheetData>
  <mergeCells count="372">
    <mergeCell ref="A225:G225"/>
    <mergeCell ref="H217:H218"/>
    <mergeCell ref="I217:I218"/>
    <mergeCell ref="J217:J218"/>
    <mergeCell ref="B219:B220"/>
    <mergeCell ref="D219:D220"/>
    <mergeCell ref="H219:H223"/>
    <mergeCell ref="I219:I223"/>
    <mergeCell ref="J219:J223"/>
    <mergeCell ref="B221:B223"/>
    <mergeCell ref="D221:D223"/>
    <mergeCell ref="A213:A216"/>
    <mergeCell ref="C213:C216"/>
    <mergeCell ref="G213:G216"/>
    <mergeCell ref="A217:A224"/>
    <mergeCell ref="B217:B218"/>
    <mergeCell ref="C217:C224"/>
    <mergeCell ref="G217:G224"/>
    <mergeCell ref="A202:A212"/>
    <mergeCell ref="C202:C212"/>
    <mergeCell ref="G202:G212"/>
    <mergeCell ref="H202:H212"/>
    <mergeCell ref="I202:I212"/>
    <mergeCell ref="J202:J212"/>
    <mergeCell ref="A199:A201"/>
    <mergeCell ref="C199:C201"/>
    <mergeCell ref="G199:G201"/>
    <mergeCell ref="H199:H201"/>
    <mergeCell ref="I199:I201"/>
    <mergeCell ref="J199:J201"/>
    <mergeCell ref="A189:A198"/>
    <mergeCell ref="C189:C198"/>
    <mergeCell ref="G189:G198"/>
    <mergeCell ref="H189:H198"/>
    <mergeCell ref="I189:I198"/>
    <mergeCell ref="J189:J198"/>
    <mergeCell ref="I182:I184"/>
    <mergeCell ref="J182:J184"/>
    <mergeCell ref="H185:H186"/>
    <mergeCell ref="I185:I186"/>
    <mergeCell ref="J185:J186"/>
    <mergeCell ref="H187:H188"/>
    <mergeCell ref="I187:I188"/>
    <mergeCell ref="J187:J188"/>
    <mergeCell ref="A170:A188"/>
    <mergeCell ref="C170:C188"/>
    <mergeCell ref="G170:G188"/>
    <mergeCell ref="H170:H174"/>
    <mergeCell ref="I170:I174"/>
    <mergeCell ref="J170:J174"/>
    <mergeCell ref="H175:H181"/>
    <mergeCell ref="I175:I181"/>
    <mergeCell ref="J175:J181"/>
    <mergeCell ref="H182:H184"/>
    <mergeCell ref="A165:A169"/>
    <mergeCell ref="C165:C169"/>
    <mergeCell ref="G165:G169"/>
    <mergeCell ref="H165:H168"/>
    <mergeCell ref="I165:I168"/>
    <mergeCell ref="J165:J168"/>
    <mergeCell ref="A153:A164"/>
    <mergeCell ref="C153:C164"/>
    <mergeCell ref="G153:G164"/>
    <mergeCell ref="H153:H164"/>
    <mergeCell ref="I153:I164"/>
    <mergeCell ref="J153:J164"/>
    <mergeCell ref="A151:A152"/>
    <mergeCell ref="C151:C152"/>
    <mergeCell ref="G151:G152"/>
    <mergeCell ref="H151:H152"/>
    <mergeCell ref="I151:I152"/>
    <mergeCell ref="J151:J152"/>
    <mergeCell ref="A147:A149"/>
    <mergeCell ref="C147:C149"/>
    <mergeCell ref="G147:G149"/>
    <mergeCell ref="H147:H149"/>
    <mergeCell ref="I147:I149"/>
    <mergeCell ref="J147:J149"/>
    <mergeCell ref="A128:A135"/>
    <mergeCell ref="B128:B129"/>
    <mergeCell ref="C128:C135"/>
    <mergeCell ref="G128:G135"/>
    <mergeCell ref="H128:H129"/>
    <mergeCell ref="I128:I129"/>
    <mergeCell ref="J128:J129"/>
    <mergeCell ref="H130:H133"/>
    <mergeCell ref="A142:A146"/>
    <mergeCell ref="C142:C146"/>
    <mergeCell ref="G142:G146"/>
    <mergeCell ref="H143:H146"/>
    <mergeCell ref="I143:I146"/>
    <mergeCell ref="J143:J146"/>
    <mergeCell ref="I130:I133"/>
    <mergeCell ref="J130:J133"/>
    <mergeCell ref="A136:A141"/>
    <mergeCell ref="C136:C141"/>
    <mergeCell ref="G136:G141"/>
    <mergeCell ref="H136:H140"/>
    <mergeCell ref="I136:I140"/>
    <mergeCell ref="J136:J140"/>
    <mergeCell ref="H110:H111"/>
    <mergeCell ref="J110:J111"/>
    <mergeCell ref="A112:A127"/>
    <mergeCell ref="C112:C127"/>
    <mergeCell ref="G112:G127"/>
    <mergeCell ref="H112:H125"/>
    <mergeCell ref="I112:I125"/>
    <mergeCell ref="J112:J125"/>
    <mergeCell ref="K112:K115"/>
    <mergeCell ref="J100:J101"/>
    <mergeCell ref="J104:J105"/>
    <mergeCell ref="B106:B107"/>
    <mergeCell ref="D106:D107"/>
    <mergeCell ref="E106:E107"/>
    <mergeCell ref="H106:H107"/>
    <mergeCell ref="J106:J107"/>
    <mergeCell ref="B108:B109"/>
    <mergeCell ref="D108:D109"/>
    <mergeCell ref="E108:E109"/>
    <mergeCell ref="H108:H109"/>
    <mergeCell ref="J108:J109"/>
    <mergeCell ref="H94:H99"/>
    <mergeCell ref="I94:I111"/>
    <mergeCell ref="J94:J99"/>
    <mergeCell ref="K94:K99"/>
    <mergeCell ref="B96:B97"/>
    <mergeCell ref="D96:D97"/>
    <mergeCell ref="E96:E97"/>
    <mergeCell ref="B98:B99"/>
    <mergeCell ref="D98:D99"/>
    <mergeCell ref="K100:K111"/>
    <mergeCell ref="B102:B103"/>
    <mergeCell ref="D102:D103"/>
    <mergeCell ref="E102:E103"/>
    <mergeCell ref="H102:H103"/>
    <mergeCell ref="J102:J103"/>
    <mergeCell ref="B104:B105"/>
    <mergeCell ref="D104:D105"/>
    <mergeCell ref="E104:E105"/>
    <mergeCell ref="H104:H105"/>
    <mergeCell ref="C100:C111"/>
    <mergeCell ref="D100:D101"/>
    <mergeCell ref="E100:E101"/>
    <mergeCell ref="G100:G111"/>
    <mergeCell ref="H100:H101"/>
    <mergeCell ref="E92:E93"/>
    <mergeCell ref="A94:A111"/>
    <mergeCell ref="B94:B95"/>
    <mergeCell ref="C94:C99"/>
    <mergeCell ref="D94:D95"/>
    <mergeCell ref="E94:E95"/>
    <mergeCell ref="E98:E99"/>
    <mergeCell ref="B100:B101"/>
    <mergeCell ref="G94:G99"/>
    <mergeCell ref="B110:B111"/>
    <mergeCell ref="D110:D111"/>
    <mergeCell ref="E110:E111"/>
    <mergeCell ref="J76:J82"/>
    <mergeCell ref="K83:K85"/>
    <mergeCell ref="B84:B85"/>
    <mergeCell ref="D84:D85"/>
    <mergeCell ref="E84:E85"/>
    <mergeCell ref="A86:A93"/>
    <mergeCell ref="B86:B87"/>
    <mergeCell ref="C86:C93"/>
    <mergeCell ref="D86:D87"/>
    <mergeCell ref="E86:E87"/>
    <mergeCell ref="G86:G93"/>
    <mergeCell ref="A76:A85"/>
    <mergeCell ref="H86:H93"/>
    <mergeCell ref="I86:I93"/>
    <mergeCell ref="J86:J93"/>
    <mergeCell ref="K86:K93"/>
    <mergeCell ref="B88:B89"/>
    <mergeCell ref="D88:D89"/>
    <mergeCell ref="E88:E89"/>
    <mergeCell ref="B90:B91"/>
    <mergeCell ref="D90:D91"/>
    <mergeCell ref="E90:E91"/>
    <mergeCell ref="B92:B93"/>
    <mergeCell ref="D92:D93"/>
    <mergeCell ref="K76:K82"/>
    <mergeCell ref="B78:B79"/>
    <mergeCell ref="D78:D79"/>
    <mergeCell ref="E78:E79"/>
    <mergeCell ref="B80:B81"/>
    <mergeCell ref="D80:D81"/>
    <mergeCell ref="B72:B75"/>
    <mergeCell ref="D72:D73"/>
    <mergeCell ref="E72:E73"/>
    <mergeCell ref="D74:D75"/>
    <mergeCell ref="E74:E75"/>
    <mergeCell ref="B76:B77"/>
    <mergeCell ref="C76:C85"/>
    <mergeCell ref="D76:D77"/>
    <mergeCell ref="E76:E77"/>
    <mergeCell ref="E80:E81"/>
    <mergeCell ref="B82:B83"/>
    <mergeCell ref="D82:D83"/>
    <mergeCell ref="E82:E83"/>
    <mergeCell ref="H83:H85"/>
    <mergeCell ref="J83:J85"/>
    <mergeCell ref="G76:G85"/>
    <mergeCell ref="H76:H82"/>
    <mergeCell ref="I76:I85"/>
    <mergeCell ref="H62:H75"/>
    <mergeCell ref="I62:I75"/>
    <mergeCell ref="J62:J75"/>
    <mergeCell ref="K62:K75"/>
    <mergeCell ref="D66:D67"/>
    <mergeCell ref="E66:E67"/>
    <mergeCell ref="B68:B69"/>
    <mergeCell ref="D68:D69"/>
    <mergeCell ref="E68:E69"/>
    <mergeCell ref="B70:B71"/>
    <mergeCell ref="D70:D71"/>
    <mergeCell ref="E70:E71"/>
    <mergeCell ref="H56:H59"/>
    <mergeCell ref="I56:I61"/>
    <mergeCell ref="J56:J59"/>
    <mergeCell ref="K56:K59"/>
    <mergeCell ref="B58:B59"/>
    <mergeCell ref="D58:D59"/>
    <mergeCell ref="E58:E59"/>
    <mergeCell ref="B60:B61"/>
    <mergeCell ref="D60:D61"/>
    <mergeCell ref="E60:E61"/>
    <mergeCell ref="J60:J61"/>
    <mergeCell ref="K60:K61"/>
    <mergeCell ref="H60:H61"/>
    <mergeCell ref="A56:A75"/>
    <mergeCell ref="B56:B57"/>
    <mergeCell ref="C56:C75"/>
    <mergeCell ref="D56:D57"/>
    <mergeCell ref="E56:E57"/>
    <mergeCell ref="G56:G75"/>
    <mergeCell ref="B64:B65"/>
    <mergeCell ref="D64:D65"/>
    <mergeCell ref="E64:E65"/>
    <mergeCell ref="B66:B67"/>
    <mergeCell ref="B62:B63"/>
    <mergeCell ref="D62:D63"/>
    <mergeCell ref="E62:E63"/>
    <mergeCell ref="A50:A55"/>
    <mergeCell ref="B50:B51"/>
    <mergeCell ref="C50:C55"/>
    <mergeCell ref="D50:D51"/>
    <mergeCell ref="E50:E51"/>
    <mergeCell ref="G50:G55"/>
    <mergeCell ref="K44:K49"/>
    <mergeCell ref="B46:B47"/>
    <mergeCell ref="D46:D47"/>
    <mergeCell ref="E46:E47"/>
    <mergeCell ref="B48:B49"/>
    <mergeCell ref="D48:D49"/>
    <mergeCell ref="E48:E49"/>
    <mergeCell ref="H50:H55"/>
    <mergeCell ref="I50:I55"/>
    <mergeCell ref="J50:J55"/>
    <mergeCell ref="K50:K55"/>
    <mergeCell ref="B52:B53"/>
    <mergeCell ref="D52:D53"/>
    <mergeCell ref="E52:E53"/>
    <mergeCell ref="B54:B55"/>
    <mergeCell ref="D54:D55"/>
    <mergeCell ref="E54:E55"/>
    <mergeCell ref="C34:C43"/>
    <mergeCell ref="D34:D35"/>
    <mergeCell ref="E34:E35"/>
    <mergeCell ref="G34:G43"/>
    <mergeCell ref="K42:K43"/>
    <mergeCell ref="A44:A49"/>
    <mergeCell ref="B44:B45"/>
    <mergeCell ref="C44:C49"/>
    <mergeCell ref="D44:D45"/>
    <mergeCell ref="E44:E45"/>
    <mergeCell ref="G44:G49"/>
    <mergeCell ref="H44:H49"/>
    <mergeCell ref="I44:I49"/>
    <mergeCell ref="J44:J49"/>
    <mergeCell ref="A34:A43"/>
    <mergeCell ref="K28:K33"/>
    <mergeCell ref="B30:B31"/>
    <mergeCell ref="D30:D31"/>
    <mergeCell ref="E30:E31"/>
    <mergeCell ref="B32:B33"/>
    <mergeCell ref="D32:D33"/>
    <mergeCell ref="E32:E33"/>
    <mergeCell ref="K36:K41"/>
    <mergeCell ref="B38:B39"/>
    <mergeCell ref="D38:D39"/>
    <mergeCell ref="E38:E39"/>
    <mergeCell ref="B40:B41"/>
    <mergeCell ref="D40:D41"/>
    <mergeCell ref="E40:E41"/>
    <mergeCell ref="H34:H43"/>
    <mergeCell ref="I34:I43"/>
    <mergeCell ref="J34:J43"/>
    <mergeCell ref="B36:B37"/>
    <mergeCell ref="D36:D37"/>
    <mergeCell ref="E36:E37"/>
    <mergeCell ref="B42:B43"/>
    <mergeCell ref="D42:D43"/>
    <mergeCell ref="E42:E43"/>
    <mergeCell ref="B34:B35"/>
    <mergeCell ref="A28:A33"/>
    <mergeCell ref="B28:B29"/>
    <mergeCell ref="C28:C33"/>
    <mergeCell ref="D28:D29"/>
    <mergeCell ref="E28:E29"/>
    <mergeCell ref="G28:G33"/>
    <mergeCell ref="H22:H27"/>
    <mergeCell ref="I22:I27"/>
    <mergeCell ref="J22:J27"/>
    <mergeCell ref="H28:H33"/>
    <mergeCell ref="I28:I33"/>
    <mergeCell ref="J28:J33"/>
    <mergeCell ref="K22:K27"/>
    <mergeCell ref="D24:D25"/>
    <mergeCell ref="E24:E25"/>
    <mergeCell ref="D26:D27"/>
    <mergeCell ref="E26:E27"/>
    <mergeCell ref="A22:A27"/>
    <mergeCell ref="B22:B27"/>
    <mergeCell ref="C22:C27"/>
    <mergeCell ref="D22:D23"/>
    <mergeCell ref="E22:E23"/>
    <mergeCell ref="G22:G27"/>
    <mergeCell ref="F11:F12"/>
    <mergeCell ref="K13:K21"/>
    <mergeCell ref="B14:B15"/>
    <mergeCell ref="D14:D15"/>
    <mergeCell ref="E14:E15"/>
    <mergeCell ref="B16:B17"/>
    <mergeCell ref="D16:D17"/>
    <mergeCell ref="E16:E17"/>
    <mergeCell ref="B18:B19"/>
    <mergeCell ref="D18:D19"/>
    <mergeCell ref="E18:E19"/>
    <mergeCell ref="A13:A21"/>
    <mergeCell ref="C13:C21"/>
    <mergeCell ref="G13:G21"/>
    <mergeCell ref="H13:H21"/>
    <mergeCell ref="I13:I21"/>
    <mergeCell ref="J13:J21"/>
    <mergeCell ref="B20:B21"/>
    <mergeCell ref="D20:D21"/>
    <mergeCell ref="E20:E21"/>
    <mergeCell ref="A1:K1"/>
    <mergeCell ref="A2:K2"/>
    <mergeCell ref="A3:J3"/>
    <mergeCell ref="A4:K4"/>
    <mergeCell ref="A5:F5"/>
    <mergeCell ref="G5:I5"/>
    <mergeCell ref="J5:J6"/>
    <mergeCell ref="K5:K6"/>
    <mergeCell ref="H7:H12"/>
    <mergeCell ref="I7:I12"/>
    <mergeCell ref="J7:J12"/>
    <mergeCell ref="K7:K12"/>
    <mergeCell ref="B9:B10"/>
    <mergeCell ref="D9:D10"/>
    <mergeCell ref="E9:E10"/>
    <mergeCell ref="B11:B12"/>
    <mergeCell ref="D11:D12"/>
    <mergeCell ref="E11:E12"/>
    <mergeCell ref="A7:A12"/>
    <mergeCell ref="B7:B8"/>
    <mergeCell ref="C7:C12"/>
    <mergeCell ref="D7:D8"/>
    <mergeCell ref="E7:E8"/>
    <mergeCell ref="G7:G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6"/>
  <sheetViews>
    <sheetView topLeftCell="A10" zoomScale="120" zoomScaleNormal="120" workbookViewId="0">
      <selection activeCell="E12" sqref="E12:E13"/>
    </sheetView>
  </sheetViews>
  <sheetFormatPr baseColWidth="10" defaultRowHeight="15" x14ac:dyDescent="0.25"/>
  <cols>
    <col min="1" max="1" width="12" style="171" customWidth="1"/>
    <col min="2" max="2" width="13.28515625" style="171" customWidth="1"/>
    <col min="3" max="3" width="11.85546875" style="111" customWidth="1"/>
    <col min="4" max="5" width="27.28515625" style="111" customWidth="1"/>
    <col min="6" max="6" width="18.85546875" style="110" customWidth="1"/>
    <col min="7" max="7" width="23.5703125" style="110" customWidth="1"/>
    <col min="8" max="17" width="18.85546875" style="110" customWidth="1"/>
    <col min="18" max="18" width="8.42578125" style="16" customWidth="1"/>
    <col min="19" max="19" width="9" style="16" customWidth="1"/>
    <col min="20" max="20" width="10.85546875" style="16" customWidth="1"/>
    <col min="21" max="21" width="10.28515625" style="16" customWidth="1"/>
    <col min="22" max="22" width="7.85546875" style="111" customWidth="1"/>
    <col min="23" max="23" width="11.42578125" style="139"/>
  </cols>
  <sheetData>
    <row r="1" spans="1:22" ht="18.75" customHeight="1" x14ac:dyDescent="0.25">
      <c r="A1" s="334" t="s">
        <v>0</v>
      </c>
      <c r="B1" s="334"/>
      <c r="C1" s="334"/>
      <c r="D1" s="334"/>
      <c r="E1" s="334"/>
      <c r="F1" s="334"/>
      <c r="G1" s="334"/>
      <c r="H1" s="334"/>
      <c r="I1" s="334"/>
      <c r="J1" s="334"/>
      <c r="K1" s="334"/>
      <c r="L1" s="334"/>
      <c r="M1" s="334"/>
      <c r="N1" s="334"/>
      <c r="O1" s="334"/>
      <c r="P1" s="334"/>
      <c r="Q1" s="334"/>
      <c r="R1" s="334"/>
      <c r="S1" s="334"/>
      <c r="T1" s="334"/>
      <c r="U1" s="334"/>
      <c r="V1" s="334"/>
    </row>
    <row r="2" spans="1:22" ht="18.75" customHeight="1" x14ac:dyDescent="0.25">
      <c r="A2" s="335" t="s">
        <v>1</v>
      </c>
      <c r="B2" s="335"/>
      <c r="C2" s="335"/>
      <c r="D2" s="335"/>
      <c r="E2" s="335"/>
      <c r="F2" s="335"/>
      <c r="G2" s="335"/>
      <c r="H2" s="335"/>
      <c r="I2" s="335"/>
      <c r="J2" s="335"/>
      <c r="K2" s="335"/>
      <c r="L2" s="335"/>
      <c r="M2" s="335"/>
      <c r="N2" s="335"/>
      <c r="O2" s="335"/>
      <c r="P2" s="335"/>
      <c r="Q2" s="335"/>
      <c r="R2" s="335"/>
      <c r="S2" s="335"/>
      <c r="T2" s="335"/>
      <c r="U2" s="335"/>
      <c r="V2" s="335"/>
    </row>
    <row r="3" spans="1:22" ht="18.75" customHeight="1" x14ac:dyDescent="0.25">
      <c r="A3" s="336" t="s">
        <v>2</v>
      </c>
      <c r="B3" s="337"/>
      <c r="C3" s="337"/>
      <c r="D3" s="337"/>
      <c r="E3" s="337"/>
      <c r="F3" s="337"/>
      <c r="G3" s="337"/>
      <c r="H3" s="337"/>
      <c r="I3" s="337"/>
      <c r="J3" s="337"/>
      <c r="K3" s="337"/>
      <c r="L3" s="337"/>
      <c r="M3" s="337"/>
      <c r="N3" s="337"/>
      <c r="O3" s="337"/>
      <c r="P3" s="337"/>
      <c r="Q3" s="337"/>
      <c r="R3" s="337"/>
      <c r="S3" s="337"/>
      <c r="T3" s="337"/>
      <c r="U3" s="337"/>
      <c r="V3" s="338"/>
    </row>
    <row r="4" spans="1:22" ht="20.25" customHeight="1" x14ac:dyDescent="0.25">
      <c r="A4" s="323" t="s">
        <v>3</v>
      </c>
      <c r="B4" s="339"/>
      <c r="C4" s="339"/>
      <c r="D4" s="285"/>
      <c r="E4" s="285"/>
      <c r="F4" s="285"/>
      <c r="G4" s="286"/>
      <c r="H4" s="122" t="s">
        <v>1004</v>
      </c>
      <c r="I4" s="123"/>
      <c r="J4" s="122" t="s">
        <v>1003</v>
      </c>
      <c r="K4" s="123"/>
      <c r="L4" s="122" t="s">
        <v>1005</v>
      </c>
      <c r="M4" s="123"/>
      <c r="N4" s="122" t="s">
        <v>1006</v>
      </c>
      <c r="O4" s="123"/>
      <c r="P4" s="122" t="s">
        <v>1007</v>
      </c>
      <c r="Q4" s="123"/>
      <c r="R4" s="122" t="s">
        <v>4</v>
      </c>
      <c r="S4" s="194"/>
      <c r="T4" s="123"/>
      <c r="U4" s="140"/>
      <c r="V4" s="140"/>
    </row>
    <row r="5" spans="1:22" ht="47.25" customHeight="1" thickBot="1" x14ac:dyDescent="0.3">
      <c r="A5" s="108" t="s">
        <v>7</v>
      </c>
      <c r="B5" s="108" t="s">
        <v>929</v>
      </c>
      <c r="C5" s="108" t="s">
        <v>9</v>
      </c>
      <c r="D5" s="108"/>
      <c r="E5" s="108" t="s">
        <v>10</v>
      </c>
      <c r="F5" s="108" t="s">
        <v>11</v>
      </c>
      <c r="G5" s="108" t="s">
        <v>12</v>
      </c>
      <c r="H5" s="108" t="s">
        <v>11</v>
      </c>
      <c r="I5" s="108" t="s">
        <v>12</v>
      </c>
      <c r="J5" s="108" t="s">
        <v>11</v>
      </c>
      <c r="K5" s="108" t="s">
        <v>12</v>
      </c>
      <c r="L5" s="108" t="s">
        <v>11</v>
      </c>
      <c r="M5" s="108" t="s">
        <v>12</v>
      </c>
      <c r="N5" s="108" t="s">
        <v>11</v>
      </c>
      <c r="O5" s="108" t="s">
        <v>12</v>
      </c>
      <c r="P5" s="108" t="s">
        <v>11</v>
      </c>
      <c r="Q5" s="108" t="s">
        <v>12</v>
      </c>
      <c r="R5" s="3" t="s">
        <v>13</v>
      </c>
      <c r="S5" s="3" t="s">
        <v>14</v>
      </c>
      <c r="T5" s="3" t="s">
        <v>15</v>
      </c>
      <c r="U5" s="141"/>
      <c r="V5" s="141"/>
    </row>
    <row r="6" spans="1:22" ht="69.75" customHeight="1" x14ac:dyDescent="0.25">
      <c r="A6" s="115" t="s">
        <v>16</v>
      </c>
      <c r="B6" s="115" t="s">
        <v>319</v>
      </c>
      <c r="C6" s="115" t="s">
        <v>18</v>
      </c>
      <c r="D6" s="495" t="s">
        <v>1150</v>
      </c>
      <c r="E6" s="493" t="s">
        <v>19</v>
      </c>
      <c r="F6" s="308" t="s">
        <v>20</v>
      </c>
      <c r="G6" s="106" t="s">
        <v>1008</v>
      </c>
      <c r="H6" s="121"/>
      <c r="I6" s="106"/>
      <c r="J6" s="115" t="s">
        <v>20</v>
      </c>
      <c r="K6" s="106" t="s">
        <v>1008</v>
      </c>
      <c r="L6" s="121"/>
      <c r="M6" s="106"/>
      <c r="N6" s="115" t="s">
        <v>20</v>
      </c>
      <c r="O6" s="106" t="s">
        <v>1008</v>
      </c>
      <c r="P6" s="115" t="s">
        <v>20</v>
      </c>
      <c r="Q6" s="106" t="s">
        <v>1008</v>
      </c>
      <c r="R6" s="195" t="s">
        <v>22</v>
      </c>
      <c r="S6" s="121" t="s">
        <v>23</v>
      </c>
      <c r="T6" s="118">
        <v>50000</v>
      </c>
      <c r="U6" s="121"/>
      <c r="V6" s="121"/>
    </row>
    <row r="7" spans="1:22" ht="85.5" customHeight="1" x14ac:dyDescent="0.25">
      <c r="A7" s="115"/>
      <c r="B7" s="115"/>
      <c r="D7" s="496"/>
      <c r="E7" s="494"/>
      <c r="F7" s="301"/>
      <c r="G7" s="106" t="s">
        <v>1009</v>
      </c>
      <c r="H7" s="117"/>
      <c r="I7" s="106"/>
      <c r="J7" s="115"/>
      <c r="K7" s="106" t="s">
        <v>1009</v>
      </c>
      <c r="L7" s="117"/>
      <c r="M7" s="106"/>
      <c r="N7" s="115"/>
      <c r="O7" s="106" t="s">
        <v>1009</v>
      </c>
      <c r="P7" s="115"/>
      <c r="Q7" s="106" t="s">
        <v>1009</v>
      </c>
      <c r="R7" s="196"/>
      <c r="S7" s="116"/>
      <c r="T7" s="119"/>
      <c r="U7" s="116"/>
      <c r="V7" s="116"/>
    </row>
    <row r="8" spans="1:22" ht="66" customHeight="1" x14ac:dyDescent="0.25">
      <c r="A8" s="115"/>
      <c r="B8" s="115"/>
      <c r="C8" s="202" t="s">
        <v>1152</v>
      </c>
      <c r="D8" s="482" t="s">
        <v>1151</v>
      </c>
      <c r="E8" s="308" t="s">
        <v>1482</v>
      </c>
      <c r="F8" s="308" t="s">
        <v>933</v>
      </c>
      <c r="G8" s="106" t="s">
        <v>934</v>
      </c>
      <c r="H8" s="121"/>
      <c r="I8" s="106"/>
      <c r="J8" s="115" t="s">
        <v>933</v>
      </c>
      <c r="K8" s="106" t="s">
        <v>21</v>
      </c>
      <c r="L8" s="121"/>
      <c r="M8" s="106"/>
      <c r="N8" s="115" t="s">
        <v>933</v>
      </c>
      <c r="O8" s="106" t="s">
        <v>1010</v>
      </c>
      <c r="P8" s="115" t="s">
        <v>814</v>
      </c>
      <c r="Q8" s="106" t="s">
        <v>1012</v>
      </c>
      <c r="R8" s="196"/>
      <c r="S8" s="116"/>
      <c r="T8" s="119"/>
      <c r="U8" s="116"/>
      <c r="V8" s="116"/>
    </row>
    <row r="9" spans="1:22" ht="75.75" customHeight="1" thickBot="1" x14ac:dyDescent="0.3">
      <c r="A9" s="115"/>
      <c r="B9" s="115"/>
      <c r="D9" s="483"/>
      <c r="E9" s="301"/>
      <c r="F9" s="301"/>
      <c r="G9" s="106" t="s">
        <v>935</v>
      </c>
      <c r="H9" s="117"/>
      <c r="I9" s="106"/>
      <c r="J9" s="115"/>
      <c r="K9" s="109" t="s">
        <v>26</v>
      </c>
      <c r="L9" s="117"/>
      <c r="M9" s="106"/>
      <c r="N9" s="115"/>
      <c r="O9" s="106" t="s">
        <v>1011</v>
      </c>
      <c r="P9" s="115"/>
      <c r="Q9" s="106" t="s">
        <v>1013</v>
      </c>
      <c r="R9" s="196"/>
      <c r="S9" s="116"/>
      <c r="T9" s="119"/>
      <c r="U9" s="116"/>
      <c r="V9" s="116"/>
    </row>
    <row r="10" spans="1:22" ht="60.75" customHeight="1" x14ac:dyDescent="0.25">
      <c r="A10" s="115"/>
      <c r="B10" s="115" t="s">
        <v>27</v>
      </c>
      <c r="C10" s="258" t="s">
        <v>1154</v>
      </c>
      <c r="E10" s="121"/>
      <c r="F10" s="115" t="s">
        <v>1014</v>
      </c>
      <c r="G10" s="106" t="s">
        <v>937</v>
      </c>
      <c r="H10" s="121"/>
      <c r="I10" s="106"/>
      <c r="J10" s="115" t="s">
        <v>1014</v>
      </c>
      <c r="K10" s="106" t="s">
        <v>937</v>
      </c>
      <c r="L10" s="121"/>
      <c r="M10" s="106"/>
      <c r="N10" s="115" t="s">
        <v>1014</v>
      </c>
      <c r="O10" s="106" t="s">
        <v>937</v>
      </c>
      <c r="P10" s="115" t="s">
        <v>1014</v>
      </c>
      <c r="Q10" s="106" t="s">
        <v>937</v>
      </c>
      <c r="R10" s="196"/>
      <c r="S10" s="116"/>
      <c r="T10" s="119"/>
      <c r="U10" s="116"/>
      <c r="V10" s="116"/>
    </row>
    <row r="11" spans="1:22" ht="63" customHeight="1" x14ac:dyDescent="0.25">
      <c r="A11" s="115"/>
      <c r="B11" s="115"/>
      <c r="C11" s="254" t="s">
        <v>1156</v>
      </c>
      <c r="E11" s="117"/>
      <c r="F11" s="115"/>
      <c r="G11" s="106" t="s">
        <v>1015</v>
      </c>
      <c r="H11" s="117"/>
      <c r="I11" s="106"/>
      <c r="J11" s="115"/>
      <c r="K11" s="106" t="s">
        <v>1015</v>
      </c>
      <c r="L11" s="117"/>
      <c r="M11" s="106"/>
      <c r="N11" s="115"/>
      <c r="O11" s="106" t="s">
        <v>1015</v>
      </c>
      <c r="P11" s="115"/>
      <c r="Q11" s="106" t="s">
        <v>1015</v>
      </c>
      <c r="R11" s="196"/>
      <c r="S11" s="116"/>
      <c r="T11" s="119"/>
      <c r="U11" s="116"/>
      <c r="V11" s="116"/>
    </row>
    <row r="12" spans="1:22" ht="71.25" customHeight="1" thickBot="1" x14ac:dyDescent="0.3">
      <c r="A12" s="115"/>
      <c r="B12" s="115" t="s">
        <v>32</v>
      </c>
      <c r="C12" s="254" t="s">
        <v>1158</v>
      </c>
      <c r="D12" s="256" t="s">
        <v>1153</v>
      </c>
      <c r="E12" s="252" t="s">
        <v>33</v>
      </c>
      <c r="F12" s="308" t="s">
        <v>939</v>
      </c>
      <c r="G12" s="106" t="s">
        <v>940</v>
      </c>
      <c r="H12" s="121"/>
      <c r="I12" s="106"/>
      <c r="J12" s="115" t="s">
        <v>939</v>
      </c>
      <c r="K12" s="106" t="s">
        <v>940</v>
      </c>
      <c r="L12" s="121"/>
      <c r="M12" s="106"/>
      <c r="N12" s="115" t="s">
        <v>939</v>
      </c>
      <c r="O12" s="106" t="s">
        <v>1016</v>
      </c>
      <c r="P12" s="115" t="s">
        <v>1017</v>
      </c>
      <c r="Q12" s="106" t="s">
        <v>1016</v>
      </c>
      <c r="R12" s="196"/>
      <c r="S12" s="116"/>
      <c r="T12" s="119"/>
      <c r="U12" s="116"/>
      <c r="V12" s="116"/>
    </row>
    <row r="13" spans="1:22" ht="76.5" customHeight="1" x14ac:dyDescent="0.25">
      <c r="A13" s="115"/>
      <c r="B13" s="115"/>
      <c r="C13" s="115"/>
      <c r="D13" s="254" t="s">
        <v>1159</v>
      </c>
      <c r="E13" s="251"/>
      <c r="F13" s="301"/>
      <c r="G13" s="106" t="s">
        <v>36</v>
      </c>
      <c r="H13" s="117"/>
      <c r="I13" s="106"/>
      <c r="J13" s="115"/>
      <c r="K13" s="106" t="s">
        <v>36</v>
      </c>
      <c r="L13" s="117"/>
      <c r="M13" s="106"/>
      <c r="N13" s="115"/>
      <c r="O13" s="106" t="s">
        <v>36</v>
      </c>
      <c r="P13" s="115"/>
      <c r="Q13" s="106" t="s">
        <v>36</v>
      </c>
      <c r="R13" s="199"/>
      <c r="S13" s="117"/>
      <c r="T13" s="120"/>
      <c r="U13" s="117"/>
      <c r="V13" s="117"/>
    </row>
    <row r="14" spans="1:22" ht="87" customHeight="1" thickBot="1" x14ac:dyDescent="0.3">
      <c r="A14" s="115" t="s">
        <v>16</v>
      </c>
      <c r="B14" s="115" t="s">
        <v>941</v>
      </c>
      <c r="C14" s="115" t="s">
        <v>38</v>
      </c>
      <c r="D14" s="256" t="s">
        <v>1162</v>
      </c>
      <c r="E14" s="192" t="s">
        <v>39</v>
      </c>
      <c r="F14" s="115" t="s">
        <v>1019</v>
      </c>
      <c r="G14" s="106" t="s">
        <v>942</v>
      </c>
      <c r="H14" s="121"/>
      <c r="I14" s="106"/>
      <c r="J14" s="115" t="s">
        <v>1019</v>
      </c>
      <c r="K14" s="106" t="s">
        <v>1018</v>
      </c>
      <c r="L14" s="121"/>
      <c r="M14" s="106"/>
      <c r="N14" s="115" t="s">
        <v>1019</v>
      </c>
      <c r="O14" s="106" t="s">
        <v>1020</v>
      </c>
      <c r="P14" s="115" t="s">
        <v>1019</v>
      </c>
      <c r="Q14" s="106" t="s">
        <v>1021</v>
      </c>
      <c r="R14" s="195" t="s">
        <v>42</v>
      </c>
      <c r="S14" s="121" t="s">
        <v>327</v>
      </c>
      <c r="T14" s="118">
        <v>120000</v>
      </c>
      <c r="U14" s="121"/>
      <c r="V14" s="121"/>
    </row>
    <row r="15" spans="1:22" ht="93" customHeight="1" x14ac:dyDescent="0.25">
      <c r="A15" s="115"/>
      <c r="B15" s="115"/>
      <c r="C15" s="115"/>
      <c r="D15" s="258" t="s">
        <v>1512</v>
      </c>
      <c r="E15" s="193"/>
      <c r="F15" s="115"/>
      <c r="G15" s="106" t="s">
        <v>1023</v>
      </c>
      <c r="H15" s="117"/>
      <c r="I15" s="106"/>
      <c r="J15" s="115"/>
      <c r="K15" s="106" t="s">
        <v>1024</v>
      </c>
      <c r="L15" s="117"/>
      <c r="M15" s="106"/>
      <c r="N15" s="115"/>
      <c r="O15" s="106" t="s">
        <v>1026</v>
      </c>
      <c r="P15" s="115"/>
      <c r="Q15" s="106" t="s">
        <v>1025</v>
      </c>
      <c r="R15" s="196"/>
      <c r="S15" s="116"/>
      <c r="T15" s="119"/>
      <c r="U15" s="116"/>
      <c r="V15" s="116"/>
    </row>
    <row r="16" spans="1:22" ht="89.25" customHeight="1" x14ac:dyDescent="0.25">
      <c r="A16" s="115"/>
      <c r="B16" s="115" t="s">
        <v>328</v>
      </c>
      <c r="C16" s="115"/>
      <c r="D16" s="254" t="s">
        <v>1164</v>
      </c>
      <c r="E16" s="190"/>
      <c r="F16" s="115" t="s">
        <v>1027</v>
      </c>
      <c r="G16" s="106" t="s">
        <v>944</v>
      </c>
      <c r="H16" s="121"/>
      <c r="I16" s="106"/>
      <c r="J16" s="115" t="s">
        <v>1028</v>
      </c>
      <c r="K16" s="106" t="s">
        <v>944</v>
      </c>
      <c r="L16" s="121"/>
      <c r="M16" s="106"/>
      <c r="N16" s="115" t="s">
        <v>1029</v>
      </c>
      <c r="O16" s="106" t="s">
        <v>944</v>
      </c>
      <c r="P16" s="115" t="s">
        <v>1022</v>
      </c>
      <c r="Q16" s="106" t="s">
        <v>944</v>
      </c>
      <c r="R16" s="196"/>
      <c r="S16" s="116"/>
      <c r="T16" s="119"/>
      <c r="U16" s="116"/>
      <c r="V16" s="116"/>
    </row>
    <row r="17" spans="1:22" ht="71.25" customHeight="1" thickBot="1" x14ac:dyDescent="0.3">
      <c r="A17" s="115"/>
      <c r="B17" s="115"/>
      <c r="C17" s="115"/>
      <c r="D17" s="256" t="s">
        <v>1166</v>
      </c>
      <c r="E17" s="191"/>
      <c r="F17" s="115"/>
      <c r="G17" s="106" t="s">
        <v>945</v>
      </c>
      <c r="H17" s="117"/>
      <c r="I17" s="106"/>
      <c r="J17" s="115"/>
      <c r="K17" s="106" t="s">
        <v>945</v>
      </c>
      <c r="L17" s="117"/>
      <c r="M17" s="106"/>
      <c r="N17" s="115"/>
      <c r="O17" s="106" t="s">
        <v>945</v>
      </c>
      <c r="P17" s="115"/>
      <c r="Q17" s="106" t="s">
        <v>945</v>
      </c>
      <c r="R17" s="196"/>
      <c r="S17" s="116"/>
      <c r="T17" s="119"/>
      <c r="U17" s="116"/>
      <c r="V17" s="116"/>
    </row>
    <row r="18" spans="1:22" ht="87.75" customHeight="1" x14ac:dyDescent="0.25">
      <c r="A18" s="115"/>
      <c r="B18" s="115" t="s">
        <v>51</v>
      </c>
      <c r="C18" s="115"/>
      <c r="D18" s="258" t="s">
        <v>1167</v>
      </c>
      <c r="E18" s="121" t="s">
        <v>946</v>
      </c>
      <c r="F18" s="115" t="s">
        <v>1034</v>
      </c>
      <c r="G18" s="106" t="s">
        <v>1030</v>
      </c>
      <c r="H18" s="121"/>
      <c r="I18" s="106"/>
      <c r="J18" s="115" t="s">
        <v>1034</v>
      </c>
      <c r="K18" s="106" t="s">
        <v>1033</v>
      </c>
      <c r="L18" s="121"/>
      <c r="M18" s="106"/>
      <c r="N18" s="115" t="s">
        <v>1034</v>
      </c>
      <c r="O18" s="106" t="s">
        <v>1036</v>
      </c>
      <c r="P18" s="115" t="s">
        <v>1034</v>
      </c>
      <c r="Q18" s="106" t="s">
        <v>1037</v>
      </c>
      <c r="R18" s="196"/>
      <c r="S18" s="116"/>
      <c r="T18" s="119"/>
      <c r="U18" s="116"/>
      <c r="V18" s="116"/>
    </row>
    <row r="19" spans="1:22" ht="82.5" customHeight="1" x14ac:dyDescent="0.25">
      <c r="A19" s="115"/>
      <c r="B19" s="115"/>
      <c r="C19" s="115"/>
      <c r="D19" s="254" t="s">
        <v>1169</v>
      </c>
      <c r="E19" s="117"/>
      <c r="F19" s="115"/>
      <c r="G19" s="106" t="s">
        <v>1031</v>
      </c>
      <c r="H19" s="117"/>
      <c r="I19" s="106"/>
      <c r="J19" s="115"/>
      <c r="K19" s="106" t="s">
        <v>1032</v>
      </c>
      <c r="L19" s="117"/>
      <c r="M19" s="106"/>
      <c r="N19" s="115"/>
      <c r="O19" s="106" t="s">
        <v>1035</v>
      </c>
      <c r="P19" s="115"/>
      <c r="Q19" s="106" t="s">
        <v>1038</v>
      </c>
      <c r="R19" s="196"/>
      <c r="S19" s="116"/>
      <c r="T19" s="119"/>
      <c r="U19" s="116"/>
      <c r="V19" s="116"/>
    </row>
    <row r="20" spans="1:22" ht="90.75" thickBot="1" x14ac:dyDescent="0.3">
      <c r="A20" s="115"/>
      <c r="B20" s="115" t="s">
        <v>56</v>
      </c>
      <c r="C20" s="115"/>
      <c r="D20" s="256" t="s">
        <v>1171</v>
      </c>
      <c r="E20" s="121" t="s">
        <v>57</v>
      </c>
      <c r="F20" s="115" t="s">
        <v>1039</v>
      </c>
      <c r="G20" s="106" t="s">
        <v>1040</v>
      </c>
      <c r="H20" s="121"/>
      <c r="I20" s="106"/>
      <c r="J20" s="115" t="s">
        <v>1039</v>
      </c>
      <c r="K20" s="106" t="s">
        <v>1041</v>
      </c>
      <c r="L20" s="121"/>
      <c r="M20" s="106"/>
      <c r="N20" s="115" t="s">
        <v>1042</v>
      </c>
      <c r="O20" s="106" t="s">
        <v>1043</v>
      </c>
      <c r="P20" s="115" t="s">
        <v>1039</v>
      </c>
      <c r="Q20" s="106" t="s">
        <v>1043</v>
      </c>
      <c r="R20" s="196"/>
      <c r="S20" s="116"/>
      <c r="T20" s="119"/>
      <c r="U20" s="116"/>
      <c r="V20" s="116"/>
    </row>
    <row r="21" spans="1:22" ht="77.25" customHeight="1" x14ac:dyDescent="0.25">
      <c r="A21" s="115"/>
      <c r="B21" s="115"/>
      <c r="C21" s="115"/>
      <c r="D21" s="258" t="s">
        <v>1173</v>
      </c>
      <c r="E21" s="117"/>
      <c r="F21" s="115"/>
      <c r="G21" s="106" t="s">
        <v>952</v>
      </c>
      <c r="H21" s="117"/>
      <c r="I21" s="106"/>
      <c r="J21" s="115"/>
      <c r="K21" s="106" t="s">
        <v>60</v>
      </c>
      <c r="L21" s="117"/>
      <c r="M21" s="106"/>
      <c r="N21" s="115"/>
      <c r="O21" s="106" t="s">
        <v>1062</v>
      </c>
      <c r="P21" s="115"/>
      <c r="Q21" s="106" t="s">
        <v>840</v>
      </c>
      <c r="R21" s="196"/>
      <c r="S21" s="116"/>
      <c r="T21" s="119"/>
      <c r="U21" s="116"/>
      <c r="V21" s="116"/>
    </row>
    <row r="22" spans="1:22" ht="98.25" customHeight="1" x14ac:dyDescent="0.25">
      <c r="A22" s="115"/>
      <c r="B22" s="115" t="s">
        <v>61</v>
      </c>
      <c r="C22" s="115"/>
      <c r="D22" s="254" t="s">
        <v>1175</v>
      </c>
      <c r="E22" s="121" t="s">
        <v>62</v>
      </c>
      <c r="F22" s="115" t="s">
        <v>1044</v>
      </c>
      <c r="G22" s="106" t="s">
        <v>843</v>
      </c>
      <c r="H22" s="121"/>
      <c r="I22" s="106"/>
      <c r="J22" s="115" t="s">
        <v>1044</v>
      </c>
      <c r="K22" s="106" t="s">
        <v>1045</v>
      </c>
      <c r="L22" s="121"/>
      <c r="M22" s="106"/>
      <c r="N22" s="115" t="s">
        <v>1044</v>
      </c>
      <c r="O22" s="106" t="s">
        <v>1046</v>
      </c>
      <c r="P22" s="115" t="s">
        <v>1044</v>
      </c>
      <c r="Q22" s="106" t="s">
        <v>1048</v>
      </c>
      <c r="R22" s="196"/>
      <c r="S22" s="116"/>
      <c r="T22" s="119"/>
      <c r="U22" s="116"/>
      <c r="V22" s="116"/>
    </row>
    <row r="23" spans="1:22" ht="67.5" customHeight="1" x14ac:dyDescent="0.25">
      <c r="A23" s="115"/>
      <c r="B23" s="115"/>
      <c r="C23" s="115"/>
      <c r="D23" s="254" t="s">
        <v>1176</v>
      </c>
      <c r="E23" s="117"/>
      <c r="F23" s="115"/>
      <c r="G23" s="106" t="s">
        <v>341</v>
      </c>
      <c r="H23" s="117"/>
      <c r="I23" s="106"/>
      <c r="J23" s="115"/>
      <c r="K23" s="106" t="s">
        <v>65</v>
      </c>
      <c r="L23" s="117"/>
      <c r="M23" s="106"/>
      <c r="N23" s="115"/>
      <c r="O23" s="106" t="s">
        <v>1047</v>
      </c>
      <c r="P23" s="115"/>
      <c r="Q23" s="106" t="s">
        <v>1049</v>
      </c>
      <c r="R23" s="199"/>
      <c r="S23" s="117"/>
      <c r="T23" s="120"/>
      <c r="U23" s="117"/>
      <c r="V23" s="117"/>
    </row>
    <row r="24" spans="1:22" ht="99.75" customHeight="1" x14ac:dyDescent="0.25">
      <c r="A24" s="115" t="s">
        <v>16</v>
      </c>
      <c r="B24" s="115" t="s">
        <v>66</v>
      </c>
      <c r="C24" s="115" t="s">
        <v>67</v>
      </c>
      <c r="D24" s="254" t="s">
        <v>125</v>
      </c>
      <c r="E24" s="121" t="s">
        <v>1483</v>
      </c>
      <c r="F24" s="115" t="s">
        <v>69</v>
      </c>
      <c r="G24" s="106" t="s">
        <v>953</v>
      </c>
      <c r="H24" s="121"/>
      <c r="I24" s="106"/>
      <c r="J24" s="115" t="s">
        <v>1050</v>
      </c>
      <c r="K24" s="106" t="s">
        <v>1051</v>
      </c>
      <c r="L24" s="121"/>
      <c r="M24" s="106"/>
      <c r="N24" s="115" t="s">
        <v>69</v>
      </c>
      <c r="O24" s="106" t="s">
        <v>1053</v>
      </c>
      <c r="P24" s="115" t="s">
        <v>1050</v>
      </c>
      <c r="Q24" s="106" t="s">
        <v>1054</v>
      </c>
      <c r="R24" s="195" t="s">
        <v>71</v>
      </c>
      <c r="S24" s="121" t="s">
        <v>72</v>
      </c>
      <c r="T24" s="118">
        <v>10000</v>
      </c>
      <c r="U24" s="121"/>
      <c r="V24" s="121"/>
    </row>
    <row r="25" spans="1:22" ht="72" customHeight="1" thickBot="1" x14ac:dyDescent="0.3">
      <c r="A25" s="115"/>
      <c r="B25" s="115"/>
      <c r="C25" s="115"/>
      <c r="D25" s="256" t="s">
        <v>120</v>
      </c>
      <c r="E25" s="117"/>
      <c r="F25" s="115"/>
      <c r="G25" s="106" t="s">
        <v>955</v>
      </c>
      <c r="H25" s="117"/>
      <c r="I25" s="106"/>
      <c r="J25" s="115"/>
      <c r="K25" s="106" t="s">
        <v>1052</v>
      </c>
      <c r="L25" s="117"/>
      <c r="M25" s="106"/>
      <c r="N25" s="115"/>
      <c r="O25" s="106" t="s">
        <v>344</v>
      </c>
      <c r="P25" s="115"/>
      <c r="Q25" s="106" t="s">
        <v>849</v>
      </c>
      <c r="R25" s="196"/>
      <c r="S25" s="116"/>
      <c r="T25" s="119"/>
      <c r="U25" s="116"/>
      <c r="V25" s="116"/>
    </row>
    <row r="26" spans="1:22" ht="74.25" customHeight="1" x14ac:dyDescent="0.25">
      <c r="A26" s="115"/>
      <c r="B26" s="115"/>
      <c r="C26" s="115"/>
      <c r="D26" s="254" t="s">
        <v>1198</v>
      </c>
      <c r="E26" s="121" t="s">
        <v>1060</v>
      </c>
      <c r="F26" s="115" t="s">
        <v>850</v>
      </c>
      <c r="G26" s="106" t="s">
        <v>851</v>
      </c>
      <c r="H26" s="121"/>
      <c r="I26" s="106"/>
      <c r="J26" s="115" t="s">
        <v>850</v>
      </c>
      <c r="K26" s="106" t="s">
        <v>76</v>
      </c>
      <c r="L26" s="121"/>
      <c r="M26" s="106"/>
      <c r="N26" s="115" t="s">
        <v>850</v>
      </c>
      <c r="O26" s="106" t="s">
        <v>1055</v>
      </c>
      <c r="P26" s="115" t="s">
        <v>850</v>
      </c>
      <c r="Q26" s="106" t="s">
        <v>1057</v>
      </c>
      <c r="R26" s="196"/>
      <c r="S26" s="116"/>
      <c r="T26" s="119"/>
      <c r="U26" s="116"/>
      <c r="V26" s="116"/>
    </row>
    <row r="27" spans="1:22" ht="87.75" customHeight="1" x14ac:dyDescent="0.25">
      <c r="A27" s="115"/>
      <c r="B27" s="115"/>
      <c r="C27" s="115"/>
      <c r="D27" s="254" t="s">
        <v>1201</v>
      </c>
      <c r="E27" s="117"/>
      <c r="F27" s="115"/>
      <c r="G27" s="106" t="s">
        <v>956</v>
      </c>
      <c r="H27" s="117"/>
      <c r="I27" s="106"/>
      <c r="J27" s="115"/>
      <c r="K27" s="106" t="s">
        <v>77</v>
      </c>
      <c r="L27" s="117"/>
      <c r="M27" s="106"/>
      <c r="N27" s="115"/>
      <c r="O27" s="106" t="s">
        <v>1056</v>
      </c>
      <c r="P27" s="115"/>
      <c r="Q27" s="106" t="s">
        <v>1058</v>
      </c>
      <c r="R27" s="196"/>
      <c r="S27" s="116"/>
      <c r="T27" s="119"/>
      <c r="U27" s="116"/>
      <c r="V27" s="116"/>
    </row>
    <row r="28" spans="1:22" ht="75.75" customHeight="1" thickBot="1" x14ac:dyDescent="0.3">
      <c r="A28" s="115"/>
      <c r="B28" s="115"/>
      <c r="C28" s="115"/>
      <c r="D28" s="256" t="s">
        <v>1204</v>
      </c>
      <c r="E28" s="121" t="s">
        <v>853</v>
      </c>
      <c r="F28" s="115" t="s">
        <v>853</v>
      </c>
      <c r="G28" s="106" t="s">
        <v>957</v>
      </c>
      <c r="H28" s="121"/>
      <c r="I28" s="106"/>
      <c r="J28" s="115" t="s">
        <v>78</v>
      </c>
      <c r="K28" s="106" t="s">
        <v>79</v>
      </c>
      <c r="L28" s="121"/>
      <c r="M28" s="106"/>
      <c r="N28" s="115" t="s">
        <v>78</v>
      </c>
      <c r="O28" s="106" t="s">
        <v>347</v>
      </c>
      <c r="P28" s="115" t="s">
        <v>853</v>
      </c>
      <c r="Q28" s="106" t="s">
        <v>854</v>
      </c>
      <c r="R28" s="196"/>
      <c r="S28" s="116"/>
      <c r="T28" s="119"/>
      <c r="U28" s="116"/>
      <c r="V28" s="116"/>
    </row>
    <row r="29" spans="1:22" ht="90.75" customHeight="1" x14ac:dyDescent="0.25">
      <c r="A29" s="115"/>
      <c r="B29" s="115"/>
      <c r="C29" s="115"/>
      <c r="D29" s="258" t="s">
        <v>1206</v>
      </c>
      <c r="E29" s="117"/>
      <c r="F29" s="115"/>
      <c r="G29" s="106" t="s">
        <v>1059</v>
      </c>
      <c r="H29" s="117"/>
      <c r="I29" s="106"/>
      <c r="J29" s="115"/>
      <c r="K29" s="106" t="s">
        <v>80</v>
      </c>
      <c r="L29" s="117"/>
      <c r="M29" s="106"/>
      <c r="N29" s="115"/>
      <c r="O29" s="106" t="s">
        <v>1061</v>
      </c>
      <c r="P29" s="115"/>
      <c r="Q29" s="106" t="s">
        <v>855</v>
      </c>
      <c r="R29" s="196"/>
      <c r="S29" s="116"/>
      <c r="T29" s="119"/>
      <c r="U29" s="116"/>
      <c r="V29" s="116"/>
    </row>
    <row r="30" spans="1:22" ht="67.5" x14ac:dyDescent="0.25">
      <c r="A30" s="121" t="s">
        <v>16</v>
      </c>
      <c r="B30" s="121" t="s">
        <v>349</v>
      </c>
      <c r="C30" s="121" t="s">
        <v>350</v>
      </c>
      <c r="D30" s="254" t="s">
        <v>1208</v>
      </c>
      <c r="E30" s="121" t="s">
        <v>351</v>
      </c>
      <c r="F30" s="115" t="s">
        <v>352</v>
      </c>
      <c r="G30" s="106" t="s">
        <v>959</v>
      </c>
      <c r="H30" s="121"/>
      <c r="I30" s="106"/>
      <c r="J30" s="115" t="s">
        <v>84</v>
      </c>
      <c r="K30" s="106" t="s">
        <v>85</v>
      </c>
      <c r="L30" s="121"/>
      <c r="M30" s="106"/>
      <c r="N30" s="115" t="s">
        <v>352</v>
      </c>
      <c r="O30" s="106" t="s">
        <v>353</v>
      </c>
      <c r="P30" s="115" t="s">
        <v>352</v>
      </c>
      <c r="Q30" s="106" t="s">
        <v>353</v>
      </c>
      <c r="R30" s="199"/>
      <c r="S30" s="117"/>
      <c r="T30" s="120"/>
      <c r="U30" s="117"/>
      <c r="V30" s="117"/>
    </row>
    <row r="31" spans="1:22" ht="85.5" customHeight="1" x14ac:dyDescent="0.25">
      <c r="A31" s="116"/>
      <c r="B31" s="116"/>
      <c r="C31" s="116"/>
      <c r="D31" s="254" t="s">
        <v>1210</v>
      </c>
      <c r="E31" s="117"/>
      <c r="F31" s="115"/>
      <c r="G31" s="106" t="s">
        <v>960</v>
      </c>
      <c r="H31" s="117"/>
      <c r="I31" s="106"/>
      <c r="J31" s="115"/>
      <c r="K31" s="106" t="s">
        <v>90</v>
      </c>
      <c r="L31" s="117"/>
      <c r="M31" s="106"/>
      <c r="N31" s="115"/>
      <c r="O31" s="106" t="s">
        <v>358</v>
      </c>
      <c r="P31" s="115"/>
      <c r="Q31" s="106" t="s">
        <v>358</v>
      </c>
      <c r="R31" s="195" t="s">
        <v>354</v>
      </c>
      <c r="S31" s="121" t="s">
        <v>355</v>
      </c>
      <c r="T31" s="118">
        <v>751945</v>
      </c>
      <c r="U31" s="121"/>
      <c r="V31" s="121"/>
    </row>
    <row r="32" spans="1:22" ht="119.25" customHeight="1" x14ac:dyDescent="0.25">
      <c r="A32" s="116"/>
      <c r="B32" s="116"/>
      <c r="C32" s="116"/>
      <c r="D32" s="254" t="s">
        <v>1212</v>
      </c>
      <c r="E32" s="121" t="s">
        <v>1484</v>
      </c>
      <c r="F32" s="115" t="s">
        <v>93</v>
      </c>
      <c r="G32" s="106" t="s">
        <v>1078</v>
      </c>
      <c r="H32" s="121"/>
      <c r="I32" s="106"/>
      <c r="J32" s="115" t="s">
        <v>93</v>
      </c>
      <c r="K32" s="106" t="s">
        <v>94</v>
      </c>
      <c r="L32" s="121"/>
      <c r="M32" s="106"/>
      <c r="N32" s="115" t="s">
        <v>361</v>
      </c>
      <c r="O32" s="106" t="s">
        <v>362</v>
      </c>
      <c r="P32" s="115" t="s">
        <v>361</v>
      </c>
      <c r="Q32" s="106" t="s">
        <v>362</v>
      </c>
      <c r="R32" s="196"/>
      <c r="S32" s="116"/>
      <c r="T32" s="119"/>
      <c r="U32" s="116"/>
      <c r="V32" s="116"/>
    </row>
    <row r="33" spans="1:22" ht="124.5" customHeight="1" thickBot="1" x14ac:dyDescent="0.3">
      <c r="A33" s="116"/>
      <c r="B33" s="117"/>
      <c r="C33" s="116"/>
      <c r="D33" s="256" t="s">
        <v>1214</v>
      </c>
      <c r="E33" s="117"/>
      <c r="F33" s="115"/>
      <c r="G33" s="106" t="s">
        <v>95</v>
      </c>
      <c r="H33" s="117"/>
      <c r="I33" s="106"/>
      <c r="J33" s="115"/>
      <c r="K33" s="106" t="s">
        <v>95</v>
      </c>
      <c r="L33" s="117"/>
      <c r="M33" s="106"/>
      <c r="N33" s="115"/>
      <c r="O33" s="106" t="s">
        <v>363</v>
      </c>
      <c r="P33" s="115"/>
      <c r="Q33" s="106" t="s">
        <v>363</v>
      </c>
      <c r="R33" s="196"/>
      <c r="S33" s="116"/>
      <c r="T33" s="119"/>
      <c r="U33" s="116"/>
      <c r="V33" s="116"/>
    </row>
    <row r="34" spans="1:22" ht="84" customHeight="1" x14ac:dyDescent="0.25">
      <c r="A34" s="116"/>
      <c r="B34" s="121" t="s">
        <v>96</v>
      </c>
      <c r="C34" s="116"/>
      <c r="D34" s="258" t="s">
        <v>1217</v>
      </c>
      <c r="E34" s="121" t="s">
        <v>364</v>
      </c>
      <c r="F34" s="115" t="s">
        <v>365</v>
      </c>
      <c r="G34" s="106" t="s">
        <v>366</v>
      </c>
      <c r="H34" s="121"/>
      <c r="I34" s="106"/>
      <c r="J34" s="115" t="s">
        <v>98</v>
      </c>
      <c r="K34" s="106" t="s">
        <v>99</v>
      </c>
      <c r="L34" s="121"/>
      <c r="M34" s="106"/>
      <c r="N34" s="115" t="s">
        <v>365</v>
      </c>
      <c r="O34" s="106" t="s">
        <v>366</v>
      </c>
      <c r="P34" s="115" t="s">
        <v>365</v>
      </c>
      <c r="Q34" s="106" t="s">
        <v>366</v>
      </c>
      <c r="R34" s="196"/>
      <c r="S34" s="116"/>
      <c r="T34" s="119"/>
      <c r="U34" s="116"/>
      <c r="V34" s="116"/>
    </row>
    <row r="35" spans="1:22" ht="73.5" customHeight="1" x14ac:dyDescent="0.25">
      <c r="A35" s="117"/>
      <c r="B35" s="117"/>
      <c r="C35" s="117"/>
      <c r="D35" s="254" t="s">
        <v>1220</v>
      </c>
      <c r="E35" s="117"/>
      <c r="F35" s="115"/>
      <c r="G35" s="106" t="s">
        <v>961</v>
      </c>
      <c r="H35" s="117"/>
      <c r="I35" s="106"/>
      <c r="J35" s="115"/>
      <c r="K35" s="106" t="s">
        <v>100</v>
      </c>
      <c r="L35" s="117"/>
      <c r="M35" s="106"/>
      <c r="N35" s="115"/>
      <c r="O35" s="106" t="s">
        <v>367</v>
      </c>
      <c r="P35" s="115"/>
      <c r="Q35" s="106" t="s">
        <v>367</v>
      </c>
      <c r="R35" s="196"/>
      <c r="S35" s="116"/>
      <c r="T35" s="119"/>
      <c r="U35" s="116"/>
      <c r="V35" s="116"/>
    </row>
    <row r="36" spans="1:22" ht="96" customHeight="1" thickBot="1" x14ac:dyDescent="0.3">
      <c r="A36" s="121" t="s">
        <v>16</v>
      </c>
      <c r="B36" s="121" t="s">
        <v>101</v>
      </c>
      <c r="C36" s="121" t="s">
        <v>102</v>
      </c>
      <c r="D36" s="256" t="s">
        <v>1223</v>
      </c>
      <c r="E36" s="121" t="s">
        <v>962</v>
      </c>
      <c r="F36" s="115" t="s">
        <v>1079</v>
      </c>
      <c r="G36" s="106" t="s">
        <v>963</v>
      </c>
      <c r="H36" s="121"/>
      <c r="I36" s="106"/>
      <c r="J36" s="115" t="s">
        <v>1079</v>
      </c>
      <c r="K36" s="106" t="s">
        <v>1080</v>
      </c>
      <c r="L36" s="121"/>
      <c r="M36" s="106"/>
      <c r="N36" s="115" t="s">
        <v>1082</v>
      </c>
      <c r="O36" s="107" t="s">
        <v>1090</v>
      </c>
      <c r="P36" s="115" t="s">
        <v>104</v>
      </c>
      <c r="Q36" s="107" t="s">
        <v>856</v>
      </c>
      <c r="R36" s="199"/>
      <c r="S36" s="117"/>
      <c r="T36" s="120"/>
      <c r="U36" s="117"/>
      <c r="V36" s="117"/>
    </row>
    <row r="37" spans="1:22" ht="112.5" customHeight="1" x14ac:dyDescent="0.25">
      <c r="A37" s="116"/>
      <c r="B37" s="117"/>
      <c r="C37" s="116"/>
      <c r="D37" s="258" t="s">
        <v>1224</v>
      </c>
      <c r="E37" s="117"/>
      <c r="F37" s="115"/>
      <c r="G37" s="106" t="s">
        <v>964</v>
      </c>
      <c r="H37" s="117"/>
      <c r="I37" s="106"/>
      <c r="J37" s="115"/>
      <c r="K37" s="106" t="s">
        <v>1081</v>
      </c>
      <c r="L37" s="117"/>
      <c r="M37" s="106"/>
      <c r="N37" s="115"/>
      <c r="O37" s="107" t="s">
        <v>1091</v>
      </c>
      <c r="P37" s="115"/>
      <c r="Q37" s="107" t="s">
        <v>858</v>
      </c>
      <c r="R37" s="195" t="s">
        <v>106</v>
      </c>
      <c r="S37" s="121" t="s">
        <v>107</v>
      </c>
      <c r="T37" s="118">
        <v>240000</v>
      </c>
      <c r="U37" s="121"/>
      <c r="V37" s="121"/>
    </row>
    <row r="38" spans="1:22" ht="94.5" customHeight="1" x14ac:dyDescent="0.25">
      <c r="A38" s="116"/>
      <c r="B38" s="121" t="s">
        <v>110</v>
      </c>
      <c r="C38" s="116"/>
      <c r="D38" s="254" t="s">
        <v>1226</v>
      </c>
      <c r="E38" s="121" t="s">
        <v>965</v>
      </c>
      <c r="F38" s="115" t="s">
        <v>965</v>
      </c>
      <c r="G38" s="107" t="s">
        <v>860</v>
      </c>
      <c r="H38" s="121"/>
      <c r="I38" s="106"/>
      <c r="J38" s="115" t="s">
        <v>1063</v>
      </c>
      <c r="K38" s="107" t="s">
        <v>1083</v>
      </c>
      <c r="L38" s="121"/>
      <c r="M38" s="106"/>
      <c r="N38" s="115" t="s">
        <v>1085</v>
      </c>
      <c r="O38" s="107" t="s">
        <v>1086</v>
      </c>
      <c r="P38" s="115" t="s">
        <v>859</v>
      </c>
      <c r="Q38" s="107" t="s">
        <v>1087</v>
      </c>
      <c r="R38" s="196"/>
      <c r="S38" s="116"/>
      <c r="T38" s="119"/>
      <c r="U38" s="116"/>
      <c r="V38" s="116"/>
    </row>
    <row r="39" spans="1:22" ht="100.5" customHeight="1" thickBot="1" x14ac:dyDescent="0.3">
      <c r="A39" s="116"/>
      <c r="B39" s="117"/>
      <c r="C39" s="116"/>
      <c r="D39" s="256" t="s">
        <v>1227</v>
      </c>
      <c r="E39" s="117"/>
      <c r="F39" s="115"/>
      <c r="G39" s="107" t="s">
        <v>966</v>
      </c>
      <c r="H39" s="117"/>
      <c r="I39" s="107"/>
      <c r="J39" s="115"/>
      <c r="K39" s="107" t="s">
        <v>1084</v>
      </c>
      <c r="L39" s="117"/>
      <c r="M39" s="107"/>
      <c r="N39" s="115"/>
      <c r="O39" s="107" t="s">
        <v>1089</v>
      </c>
      <c r="P39" s="115"/>
      <c r="Q39" s="107" t="s">
        <v>1088</v>
      </c>
      <c r="R39" s="196"/>
      <c r="S39" s="116"/>
      <c r="T39" s="119"/>
      <c r="U39" s="116"/>
      <c r="V39" s="116"/>
    </row>
    <row r="40" spans="1:22" ht="101.25" customHeight="1" x14ac:dyDescent="0.25">
      <c r="A40" s="116"/>
      <c r="B40" s="121" t="s">
        <v>114</v>
      </c>
      <c r="C40" s="116"/>
      <c r="E40" s="121" t="s">
        <v>115</v>
      </c>
      <c r="F40" s="115" t="s">
        <v>374</v>
      </c>
      <c r="G40" s="106" t="s">
        <v>117</v>
      </c>
      <c r="H40" s="121"/>
      <c r="I40" s="107"/>
      <c r="J40" s="115" t="s">
        <v>116</v>
      </c>
      <c r="K40" s="106" t="s">
        <v>117</v>
      </c>
      <c r="L40" s="121"/>
      <c r="M40" s="107"/>
      <c r="N40" s="115" t="s">
        <v>374</v>
      </c>
      <c r="O40" s="106" t="s">
        <v>117</v>
      </c>
      <c r="P40" s="115" t="s">
        <v>374</v>
      </c>
      <c r="Q40" s="106" t="s">
        <v>117</v>
      </c>
      <c r="R40" s="196"/>
      <c r="S40" s="116"/>
      <c r="T40" s="119"/>
      <c r="U40" s="116"/>
      <c r="V40" s="116"/>
    </row>
    <row r="41" spans="1:22" ht="105.75" customHeight="1" x14ac:dyDescent="0.25">
      <c r="A41" s="116"/>
      <c r="B41" s="117"/>
      <c r="C41" s="116"/>
      <c r="E41" s="117"/>
      <c r="F41" s="115"/>
      <c r="G41" s="106" t="s">
        <v>967</v>
      </c>
      <c r="H41" s="117"/>
      <c r="I41" s="106"/>
      <c r="J41" s="115"/>
      <c r="K41" s="106" t="s">
        <v>118</v>
      </c>
      <c r="L41" s="117"/>
      <c r="M41" s="106"/>
      <c r="N41" s="115"/>
      <c r="O41" s="106" t="s">
        <v>118</v>
      </c>
      <c r="P41" s="115"/>
      <c r="Q41" s="106" t="s">
        <v>118</v>
      </c>
      <c r="R41" s="196"/>
      <c r="S41" s="116"/>
      <c r="T41" s="119"/>
      <c r="U41" s="116"/>
      <c r="V41" s="116"/>
    </row>
    <row r="42" spans="1:22" ht="77.25" customHeight="1" x14ac:dyDescent="0.25">
      <c r="A42" s="116"/>
      <c r="B42" s="121" t="s">
        <v>119</v>
      </c>
      <c r="C42" s="116"/>
      <c r="E42" s="121" t="s">
        <v>1485</v>
      </c>
      <c r="F42" s="115" t="s">
        <v>375</v>
      </c>
      <c r="G42" s="106" t="s">
        <v>122</v>
      </c>
      <c r="H42" s="121"/>
      <c r="I42" s="106"/>
      <c r="J42" s="115" t="s">
        <v>121</v>
      </c>
      <c r="K42" s="106" t="s">
        <v>122</v>
      </c>
      <c r="L42" s="121"/>
      <c r="M42" s="106"/>
      <c r="N42" s="115" t="s">
        <v>375</v>
      </c>
      <c r="O42" s="106" t="s">
        <v>122</v>
      </c>
      <c r="P42" s="115" t="s">
        <v>375</v>
      </c>
      <c r="Q42" s="106" t="s">
        <v>122</v>
      </c>
      <c r="R42" s="196"/>
      <c r="S42" s="116"/>
      <c r="T42" s="119"/>
      <c r="U42" s="116"/>
      <c r="V42" s="116"/>
    </row>
    <row r="43" spans="1:22" ht="77.25" customHeight="1" x14ac:dyDescent="0.25">
      <c r="A43" s="116"/>
      <c r="B43" s="117"/>
      <c r="C43" s="116"/>
      <c r="E43" s="117"/>
      <c r="F43" s="115"/>
      <c r="G43" s="106" t="s">
        <v>968</v>
      </c>
      <c r="H43" s="117"/>
      <c r="I43" s="106"/>
      <c r="J43" s="115"/>
      <c r="K43" s="106" t="s">
        <v>123</v>
      </c>
      <c r="L43" s="117"/>
      <c r="M43" s="106"/>
      <c r="N43" s="115"/>
      <c r="O43" s="106" t="s">
        <v>123</v>
      </c>
      <c r="P43" s="115"/>
      <c r="Q43" s="106" t="s">
        <v>123</v>
      </c>
      <c r="R43" s="196"/>
      <c r="S43" s="116"/>
      <c r="T43" s="119"/>
      <c r="U43" s="116"/>
      <c r="V43" s="116"/>
    </row>
    <row r="44" spans="1:22" ht="90" customHeight="1" x14ac:dyDescent="0.25">
      <c r="A44" s="116"/>
      <c r="B44" s="121" t="s">
        <v>124</v>
      </c>
      <c r="C44" s="116"/>
      <c r="E44" s="121" t="s">
        <v>125</v>
      </c>
      <c r="F44" s="115" t="s">
        <v>126</v>
      </c>
      <c r="G44" s="106" t="s">
        <v>127</v>
      </c>
      <c r="H44" s="121"/>
      <c r="I44" s="106"/>
      <c r="J44" s="115" t="s">
        <v>126</v>
      </c>
      <c r="K44" s="106" t="s">
        <v>127</v>
      </c>
      <c r="L44" s="121"/>
      <c r="M44" s="106"/>
      <c r="N44" s="115" t="s">
        <v>126</v>
      </c>
      <c r="O44" s="106" t="s">
        <v>127</v>
      </c>
      <c r="P44" s="115" t="s">
        <v>126</v>
      </c>
      <c r="Q44" s="106" t="s">
        <v>127</v>
      </c>
      <c r="R44" s="196"/>
      <c r="S44" s="116"/>
      <c r="T44" s="119"/>
      <c r="U44" s="116"/>
      <c r="V44" s="116"/>
    </row>
    <row r="45" spans="1:22" ht="90" customHeight="1" x14ac:dyDescent="0.25">
      <c r="A45" s="117"/>
      <c r="B45" s="117"/>
      <c r="C45" s="117"/>
      <c r="E45" s="117"/>
      <c r="F45" s="115"/>
      <c r="G45" s="106" t="s">
        <v>376</v>
      </c>
      <c r="H45" s="117"/>
      <c r="I45" s="106"/>
      <c r="J45" s="115"/>
      <c r="K45" s="106" t="s">
        <v>128</v>
      </c>
      <c r="L45" s="117"/>
      <c r="M45" s="106"/>
      <c r="N45" s="115"/>
      <c r="O45" s="106" t="s">
        <v>376</v>
      </c>
      <c r="P45" s="115"/>
      <c r="Q45" s="106" t="s">
        <v>376</v>
      </c>
      <c r="R45" s="196"/>
      <c r="S45" s="116"/>
      <c r="T45" s="119"/>
      <c r="U45" s="116"/>
      <c r="V45" s="116"/>
    </row>
    <row r="46" spans="1:22" ht="84" customHeight="1" x14ac:dyDescent="0.25">
      <c r="A46" s="121" t="s">
        <v>16</v>
      </c>
      <c r="B46" s="121" t="s">
        <v>129</v>
      </c>
      <c r="C46" s="121" t="s">
        <v>130</v>
      </c>
      <c r="E46" s="121" t="s">
        <v>863</v>
      </c>
      <c r="F46" s="115" t="s">
        <v>969</v>
      </c>
      <c r="G46" s="106" t="s">
        <v>864</v>
      </c>
      <c r="H46" s="121"/>
      <c r="I46" s="106"/>
      <c r="J46" s="115" t="s">
        <v>131</v>
      </c>
      <c r="K46" s="106" t="s">
        <v>1092</v>
      </c>
      <c r="L46" s="121"/>
      <c r="M46" s="106"/>
      <c r="N46" s="115" t="s">
        <v>1064</v>
      </c>
      <c r="O46" s="106" t="s">
        <v>1065</v>
      </c>
      <c r="P46" s="115" t="s">
        <v>863</v>
      </c>
      <c r="Q46" s="106" t="s">
        <v>1094</v>
      </c>
      <c r="R46" s="199"/>
      <c r="S46" s="117"/>
      <c r="T46" s="120"/>
      <c r="U46" s="117"/>
      <c r="V46" s="117"/>
    </row>
    <row r="47" spans="1:22" ht="74.25" customHeight="1" x14ac:dyDescent="0.25">
      <c r="A47" s="116"/>
      <c r="B47" s="117"/>
      <c r="C47" s="116"/>
      <c r="E47" s="117"/>
      <c r="F47" s="115"/>
      <c r="G47" s="106" t="s">
        <v>865</v>
      </c>
      <c r="H47" s="117"/>
      <c r="I47" s="106"/>
      <c r="J47" s="115"/>
      <c r="K47" s="106" t="s">
        <v>1093</v>
      </c>
      <c r="L47" s="117"/>
      <c r="M47" s="106"/>
      <c r="N47" s="115"/>
      <c r="O47" s="106" t="s">
        <v>1066</v>
      </c>
      <c r="P47" s="115"/>
      <c r="Q47" s="106" t="s">
        <v>1095</v>
      </c>
      <c r="R47" s="195" t="s">
        <v>133</v>
      </c>
      <c r="S47" s="121" t="s">
        <v>134</v>
      </c>
      <c r="T47" s="118">
        <v>20000</v>
      </c>
      <c r="U47" s="121"/>
      <c r="V47" s="121"/>
    </row>
    <row r="48" spans="1:22" ht="111" customHeight="1" x14ac:dyDescent="0.25">
      <c r="A48" s="116"/>
      <c r="B48" s="121" t="s">
        <v>136</v>
      </c>
      <c r="C48" s="116"/>
      <c r="E48" s="121" t="s">
        <v>970</v>
      </c>
      <c r="F48" s="115" t="s">
        <v>971</v>
      </c>
      <c r="G48" s="106" t="s">
        <v>972</v>
      </c>
      <c r="H48" s="121"/>
      <c r="I48" s="106"/>
      <c r="J48" s="115" t="s">
        <v>138</v>
      </c>
      <c r="K48" s="106" t="s">
        <v>139</v>
      </c>
      <c r="L48" s="121"/>
      <c r="M48" s="106"/>
      <c r="N48" s="115" t="s">
        <v>1067</v>
      </c>
      <c r="O48" s="106" t="s">
        <v>1068</v>
      </c>
      <c r="P48" s="115" t="s">
        <v>867</v>
      </c>
      <c r="Q48" s="106" t="s">
        <v>1097</v>
      </c>
      <c r="R48" s="196"/>
      <c r="S48" s="116"/>
      <c r="T48" s="119"/>
      <c r="U48" s="116"/>
      <c r="V48" s="116"/>
    </row>
    <row r="49" spans="1:22" ht="111" customHeight="1" x14ac:dyDescent="0.25">
      <c r="A49" s="116"/>
      <c r="B49" s="117"/>
      <c r="C49" s="116"/>
      <c r="E49" s="117"/>
      <c r="F49" s="115"/>
      <c r="G49" s="106" t="s">
        <v>973</v>
      </c>
      <c r="H49" s="117"/>
      <c r="I49" s="106"/>
      <c r="J49" s="115"/>
      <c r="K49" s="106" t="s">
        <v>140</v>
      </c>
      <c r="L49" s="117"/>
      <c r="M49" s="106"/>
      <c r="N49" s="115"/>
      <c r="O49" s="106" t="s">
        <v>1069</v>
      </c>
      <c r="P49" s="115"/>
      <c r="Q49" s="106" t="s">
        <v>1098</v>
      </c>
      <c r="R49" s="196"/>
      <c r="S49" s="116"/>
      <c r="T49" s="119"/>
      <c r="U49" s="116"/>
      <c r="V49" s="116"/>
    </row>
    <row r="50" spans="1:22" ht="86.25" customHeight="1" x14ac:dyDescent="0.25">
      <c r="A50" s="116"/>
      <c r="B50" s="121" t="s">
        <v>141</v>
      </c>
      <c r="C50" s="116"/>
      <c r="E50" s="121" t="s">
        <v>142</v>
      </c>
      <c r="F50" s="115" t="s">
        <v>143</v>
      </c>
      <c r="G50" s="106" t="s">
        <v>144</v>
      </c>
      <c r="H50" s="121"/>
      <c r="I50" s="106"/>
      <c r="J50" s="115" t="s">
        <v>1096</v>
      </c>
      <c r="K50" s="106" t="s">
        <v>144</v>
      </c>
      <c r="L50" s="121"/>
      <c r="M50" s="106"/>
      <c r="N50" s="115" t="s">
        <v>1070</v>
      </c>
      <c r="O50" s="106" t="s">
        <v>387</v>
      </c>
      <c r="P50" s="115" t="s">
        <v>871</v>
      </c>
      <c r="Q50" s="106" t="s">
        <v>872</v>
      </c>
      <c r="R50" s="196"/>
      <c r="S50" s="116"/>
      <c r="T50" s="119"/>
      <c r="U50" s="116"/>
      <c r="V50" s="116"/>
    </row>
    <row r="51" spans="1:22" ht="81.75" customHeight="1" x14ac:dyDescent="0.25">
      <c r="A51" s="117"/>
      <c r="B51" s="117"/>
      <c r="C51" s="117"/>
      <c r="E51" s="117"/>
      <c r="F51" s="115"/>
      <c r="G51" s="106" t="s">
        <v>974</v>
      </c>
      <c r="H51" s="117"/>
      <c r="I51" s="106"/>
      <c r="J51" s="115"/>
      <c r="K51" s="106" t="s">
        <v>145</v>
      </c>
      <c r="L51" s="117"/>
      <c r="M51" s="106"/>
      <c r="N51" s="115"/>
      <c r="O51" s="106" t="s">
        <v>388</v>
      </c>
      <c r="P51" s="115"/>
      <c r="Q51" s="106" t="s">
        <v>1099</v>
      </c>
      <c r="R51" s="196"/>
      <c r="S51" s="116"/>
      <c r="T51" s="119"/>
      <c r="U51" s="116"/>
      <c r="V51" s="116"/>
    </row>
    <row r="52" spans="1:22" ht="78" customHeight="1" x14ac:dyDescent="0.25">
      <c r="A52" s="121" t="s">
        <v>16</v>
      </c>
      <c r="B52" s="121" t="s">
        <v>146</v>
      </c>
      <c r="C52" s="121" t="s">
        <v>147</v>
      </c>
      <c r="E52" s="121" t="s">
        <v>148</v>
      </c>
      <c r="F52" s="115" t="s">
        <v>975</v>
      </c>
      <c r="G52" s="106" t="s">
        <v>150</v>
      </c>
      <c r="H52" s="121"/>
      <c r="I52" s="106"/>
      <c r="J52" s="115" t="s">
        <v>149</v>
      </c>
      <c r="K52" s="106" t="s">
        <v>150</v>
      </c>
      <c r="L52" s="121"/>
      <c r="M52" s="106"/>
      <c r="N52" s="115" t="s">
        <v>1071</v>
      </c>
      <c r="O52" s="106" t="s">
        <v>391</v>
      </c>
      <c r="P52" s="115" t="s">
        <v>875</v>
      </c>
      <c r="Q52" s="106" t="s">
        <v>1100</v>
      </c>
      <c r="R52" s="199"/>
      <c r="S52" s="117"/>
      <c r="T52" s="120"/>
      <c r="U52" s="117"/>
      <c r="V52" s="117"/>
    </row>
    <row r="53" spans="1:22" ht="75" customHeight="1" x14ac:dyDescent="0.25">
      <c r="A53" s="116"/>
      <c r="B53" s="117"/>
      <c r="C53" s="116"/>
      <c r="E53" s="117"/>
      <c r="F53" s="115"/>
      <c r="G53" s="106" t="s">
        <v>976</v>
      </c>
      <c r="H53" s="117"/>
      <c r="I53" s="106"/>
      <c r="J53" s="115"/>
      <c r="K53" s="106" t="s">
        <v>153</v>
      </c>
      <c r="L53" s="117"/>
      <c r="M53" s="106"/>
      <c r="N53" s="115"/>
      <c r="O53" s="106" t="s">
        <v>392</v>
      </c>
      <c r="P53" s="115"/>
      <c r="Q53" s="106" t="s">
        <v>877</v>
      </c>
      <c r="R53" s="195" t="s">
        <v>151</v>
      </c>
      <c r="S53" s="121" t="s">
        <v>152</v>
      </c>
      <c r="T53" s="118">
        <v>20000</v>
      </c>
      <c r="U53" s="121"/>
      <c r="V53" s="121"/>
    </row>
    <row r="54" spans="1:22" ht="80.25" customHeight="1" x14ac:dyDescent="0.25">
      <c r="A54" s="116"/>
      <c r="B54" s="121" t="s">
        <v>154</v>
      </c>
      <c r="C54" s="116"/>
      <c r="E54" s="121" t="s">
        <v>977</v>
      </c>
      <c r="F54" s="115" t="s">
        <v>977</v>
      </c>
      <c r="G54" s="107" t="s">
        <v>978</v>
      </c>
      <c r="H54" s="121"/>
      <c r="I54" s="106"/>
      <c r="J54" s="115" t="s">
        <v>155</v>
      </c>
      <c r="K54" s="107" t="s">
        <v>156</v>
      </c>
      <c r="L54" s="121"/>
      <c r="M54" s="106"/>
      <c r="N54" s="115" t="s">
        <v>394</v>
      </c>
      <c r="O54" s="107" t="s">
        <v>395</v>
      </c>
      <c r="P54" s="115" t="s">
        <v>879</v>
      </c>
      <c r="Q54" s="107" t="s">
        <v>880</v>
      </c>
      <c r="R54" s="196"/>
      <c r="S54" s="116"/>
      <c r="T54" s="119"/>
      <c r="U54" s="116"/>
      <c r="V54" s="116"/>
    </row>
    <row r="55" spans="1:22" ht="92.25" customHeight="1" thickBot="1" x14ac:dyDescent="0.3">
      <c r="A55" s="116"/>
      <c r="B55" s="117"/>
      <c r="C55" s="116"/>
      <c r="D55" s="184"/>
      <c r="E55" s="117"/>
      <c r="F55" s="115"/>
      <c r="G55" s="107" t="s">
        <v>979</v>
      </c>
      <c r="H55" s="117"/>
      <c r="I55" s="107"/>
      <c r="J55" s="115"/>
      <c r="K55" s="107" t="s">
        <v>157</v>
      </c>
      <c r="L55" s="117"/>
      <c r="M55" s="107"/>
      <c r="N55" s="115"/>
      <c r="O55" s="107" t="s">
        <v>396</v>
      </c>
      <c r="P55" s="115"/>
      <c r="Q55" s="107" t="s">
        <v>881</v>
      </c>
      <c r="R55" s="196"/>
      <c r="S55" s="116"/>
      <c r="T55" s="119"/>
      <c r="U55" s="116"/>
      <c r="V55" s="116"/>
    </row>
    <row r="56" spans="1:22" ht="88.5" customHeight="1" x14ac:dyDescent="0.25">
      <c r="A56" s="116"/>
      <c r="B56" s="121" t="s">
        <v>158</v>
      </c>
      <c r="C56" s="116"/>
      <c r="D56" s="486" t="s">
        <v>1233</v>
      </c>
      <c r="E56" s="308" t="s">
        <v>159</v>
      </c>
      <c r="F56" s="308" t="s">
        <v>159</v>
      </c>
      <c r="G56" s="107" t="s">
        <v>980</v>
      </c>
      <c r="H56" s="121"/>
      <c r="I56" s="107"/>
      <c r="J56" s="115" t="s">
        <v>159</v>
      </c>
      <c r="K56" s="124" t="s">
        <v>160</v>
      </c>
      <c r="L56" s="121"/>
      <c r="M56" s="107"/>
      <c r="N56" s="115" t="s">
        <v>1072</v>
      </c>
      <c r="O56" s="107" t="s">
        <v>1101</v>
      </c>
      <c r="P56" s="115" t="s">
        <v>883</v>
      </c>
      <c r="Q56" s="107" t="s">
        <v>884</v>
      </c>
      <c r="R56" s="196"/>
      <c r="S56" s="116"/>
      <c r="T56" s="119"/>
      <c r="U56" s="116"/>
      <c r="V56" s="116"/>
    </row>
    <row r="57" spans="1:22" ht="96.75" customHeight="1" thickBot="1" x14ac:dyDescent="0.3">
      <c r="A57" s="117"/>
      <c r="B57" s="117"/>
      <c r="C57" s="117"/>
      <c r="D57" s="487"/>
      <c r="E57" s="301"/>
      <c r="F57" s="301"/>
      <c r="G57" s="107" t="s">
        <v>161</v>
      </c>
      <c r="H57" s="117"/>
      <c r="I57" s="107"/>
      <c r="J57" s="115"/>
      <c r="K57" s="125" t="s">
        <v>161</v>
      </c>
      <c r="L57" s="117"/>
      <c r="M57" s="107"/>
      <c r="N57" s="115"/>
      <c r="O57" s="107" t="s">
        <v>1102</v>
      </c>
      <c r="P57" s="115"/>
      <c r="Q57" s="107" t="s">
        <v>885</v>
      </c>
      <c r="R57" s="196"/>
      <c r="S57" s="116"/>
      <c r="T57" s="119"/>
      <c r="U57" s="116"/>
      <c r="V57" s="116"/>
    </row>
    <row r="58" spans="1:22" ht="88.5" customHeight="1" thickBot="1" x14ac:dyDescent="0.3">
      <c r="A58" s="121" t="s">
        <v>16</v>
      </c>
      <c r="B58" s="121" t="s">
        <v>162</v>
      </c>
      <c r="C58" s="121" t="s">
        <v>163</v>
      </c>
      <c r="D58" s="184"/>
      <c r="E58" s="121" t="s">
        <v>164</v>
      </c>
      <c r="F58" s="115" t="s">
        <v>981</v>
      </c>
      <c r="G58" s="106" t="s">
        <v>982</v>
      </c>
      <c r="H58" s="121"/>
      <c r="I58" s="107"/>
      <c r="J58" s="115" t="s">
        <v>165</v>
      </c>
      <c r="K58" s="106" t="s">
        <v>166</v>
      </c>
      <c r="L58" s="121"/>
      <c r="M58" s="107"/>
      <c r="N58" s="115" t="s">
        <v>401</v>
      </c>
      <c r="O58" s="106" t="s">
        <v>166</v>
      </c>
      <c r="P58" s="115" t="s">
        <v>401</v>
      </c>
      <c r="Q58" s="106" t="s">
        <v>166</v>
      </c>
      <c r="R58" s="199"/>
      <c r="S58" s="117"/>
      <c r="T58" s="120"/>
      <c r="U58" s="117"/>
      <c r="V58" s="117"/>
    </row>
    <row r="59" spans="1:22" ht="92.25" customHeight="1" thickBot="1" x14ac:dyDescent="0.3">
      <c r="A59" s="116"/>
      <c r="B59" s="117"/>
      <c r="C59" s="116"/>
      <c r="D59" s="184"/>
      <c r="E59" s="117"/>
      <c r="F59" s="115"/>
      <c r="G59" s="106" t="s">
        <v>983</v>
      </c>
      <c r="H59" s="117"/>
      <c r="I59" s="106"/>
      <c r="J59" s="115"/>
      <c r="K59" s="106" t="s">
        <v>171</v>
      </c>
      <c r="L59" s="117"/>
      <c r="M59" s="106"/>
      <c r="N59" s="115"/>
      <c r="O59" s="106" t="s">
        <v>403</v>
      </c>
      <c r="P59" s="115"/>
      <c r="Q59" s="106" t="s">
        <v>403</v>
      </c>
      <c r="R59" s="195" t="s">
        <v>167</v>
      </c>
      <c r="S59" s="121" t="s">
        <v>402</v>
      </c>
      <c r="T59" s="118">
        <v>5000</v>
      </c>
      <c r="U59" s="121"/>
      <c r="V59" s="121"/>
    </row>
    <row r="60" spans="1:22" ht="122.25" customHeight="1" thickBot="1" x14ac:dyDescent="0.3">
      <c r="A60" s="116"/>
      <c r="B60" s="121" t="s">
        <v>172</v>
      </c>
      <c r="C60" s="116"/>
      <c r="D60" s="184"/>
      <c r="E60" s="121" t="s">
        <v>1103</v>
      </c>
      <c r="F60" s="115" t="s">
        <v>1103</v>
      </c>
      <c r="G60" s="107" t="s">
        <v>984</v>
      </c>
      <c r="H60" s="121"/>
      <c r="I60" s="106"/>
      <c r="J60" s="115" t="s">
        <v>173</v>
      </c>
      <c r="K60" s="107" t="s">
        <v>174</v>
      </c>
      <c r="L60" s="121"/>
      <c r="M60" s="106"/>
      <c r="N60" s="115" t="s">
        <v>173</v>
      </c>
      <c r="O60" s="107" t="s">
        <v>174</v>
      </c>
      <c r="P60" s="115" t="s">
        <v>173</v>
      </c>
      <c r="Q60" s="107" t="s">
        <v>174</v>
      </c>
      <c r="R60" s="196"/>
      <c r="S60" s="116"/>
      <c r="T60" s="119"/>
      <c r="U60" s="116"/>
      <c r="V60" s="116"/>
    </row>
    <row r="61" spans="1:22" ht="104.25" customHeight="1" thickBot="1" x14ac:dyDescent="0.3">
      <c r="A61" s="116"/>
      <c r="B61" s="117"/>
      <c r="C61" s="116"/>
      <c r="D61" s="184"/>
      <c r="E61" s="117"/>
      <c r="F61" s="115"/>
      <c r="G61" s="107" t="s">
        <v>1104</v>
      </c>
      <c r="H61" s="117"/>
      <c r="I61" s="107"/>
      <c r="J61" s="115"/>
      <c r="K61" s="107" t="s">
        <v>1105</v>
      </c>
      <c r="L61" s="117"/>
      <c r="M61" s="107"/>
      <c r="N61" s="115"/>
      <c r="O61" s="107" t="s">
        <v>1105</v>
      </c>
      <c r="P61" s="115"/>
      <c r="Q61" s="107" t="s">
        <v>1105</v>
      </c>
      <c r="R61" s="196"/>
      <c r="S61" s="116"/>
      <c r="T61" s="119"/>
      <c r="U61" s="116"/>
      <c r="V61" s="116"/>
    </row>
    <row r="62" spans="1:22" ht="114" customHeight="1" thickBot="1" x14ac:dyDescent="0.3">
      <c r="A62" s="116"/>
      <c r="B62" s="121" t="s">
        <v>176</v>
      </c>
      <c r="C62" s="116"/>
      <c r="D62" s="184"/>
      <c r="E62" s="121" t="s">
        <v>404</v>
      </c>
      <c r="F62" s="115" t="s">
        <v>405</v>
      </c>
      <c r="G62" s="107" t="s">
        <v>406</v>
      </c>
      <c r="H62" s="121"/>
      <c r="I62" s="107"/>
      <c r="J62" s="115" t="s">
        <v>178</v>
      </c>
      <c r="K62" s="107" t="s">
        <v>179</v>
      </c>
      <c r="L62" s="121"/>
      <c r="M62" s="107"/>
      <c r="N62" s="115" t="s">
        <v>405</v>
      </c>
      <c r="O62" s="107" t="s">
        <v>406</v>
      </c>
      <c r="P62" s="115" t="s">
        <v>405</v>
      </c>
      <c r="Q62" s="107" t="s">
        <v>406</v>
      </c>
      <c r="R62" s="196"/>
      <c r="S62" s="117"/>
      <c r="T62" s="119"/>
      <c r="U62" s="116"/>
      <c r="V62" s="116"/>
    </row>
    <row r="63" spans="1:22" ht="126" customHeight="1" thickBot="1" x14ac:dyDescent="0.3">
      <c r="A63" s="116"/>
      <c r="B63" s="117"/>
      <c r="C63" s="116"/>
      <c r="D63" s="184"/>
      <c r="E63" s="117"/>
      <c r="F63" s="115"/>
      <c r="G63" s="107" t="s">
        <v>407</v>
      </c>
      <c r="H63" s="117"/>
      <c r="I63" s="107"/>
      <c r="J63" s="115"/>
      <c r="K63" s="107" t="s">
        <v>182</v>
      </c>
      <c r="L63" s="117"/>
      <c r="M63" s="107"/>
      <c r="N63" s="115"/>
      <c r="O63" s="107" t="s">
        <v>407</v>
      </c>
      <c r="P63" s="115"/>
      <c r="Q63" s="107" t="s">
        <v>407</v>
      </c>
      <c r="R63" s="196"/>
      <c r="S63" s="121" t="s">
        <v>180</v>
      </c>
      <c r="T63" s="119"/>
      <c r="U63" s="116"/>
      <c r="V63" s="116"/>
    </row>
    <row r="64" spans="1:22" ht="109.5" customHeight="1" thickBot="1" x14ac:dyDescent="0.3">
      <c r="A64" s="116"/>
      <c r="B64" s="121" t="s">
        <v>183</v>
      </c>
      <c r="C64" s="116"/>
      <c r="D64" s="184"/>
      <c r="E64" s="121" t="s">
        <v>408</v>
      </c>
      <c r="F64" s="115" t="s">
        <v>408</v>
      </c>
      <c r="G64" s="106" t="s">
        <v>409</v>
      </c>
      <c r="H64" s="121"/>
      <c r="I64" s="107"/>
      <c r="J64" s="115" t="s">
        <v>184</v>
      </c>
      <c r="K64" s="106" t="s">
        <v>185</v>
      </c>
      <c r="L64" s="121"/>
      <c r="M64" s="107"/>
      <c r="N64" s="115" t="s">
        <v>408</v>
      </c>
      <c r="O64" s="106" t="s">
        <v>409</v>
      </c>
      <c r="P64" s="115" t="s">
        <v>408</v>
      </c>
      <c r="Q64" s="106" t="s">
        <v>409</v>
      </c>
      <c r="R64" s="196"/>
      <c r="S64" s="117"/>
      <c r="T64" s="120"/>
      <c r="U64" s="117"/>
      <c r="V64" s="117"/>
    </row>
    <row r="65" spans="1:22" ht="114.75" customHeight="1" thickBot="1" x14ac:dyDescent="0.3">
      <c r="A65" s="116"/>
      <c r="B65" s="117"/>
      <c r="C65" s="116"/>
      <c r="D65" s="184"/>
      <c r="E65" s="117"/>
      <c r="F65" s="115"/>
      <c r="G65" s="106" t="s">
        <v>410</v>
      </c>
      <c r="H65" s="117"/>
      <c r="I65" s="106"/>
      <c r="J65" s="115"/>
      <c r="K65" s="106" t="s">
        <v>189</v>
      </c>
      <c r="L65" s="117"/>
      <c r="M65" s="106"/>
      <c r="N65" s="115"/>
      <c r="O65" s="106" t="s">
        <v>410</v>
      </c>
      <c r="P65" s="115"/>
      <c r="Q65" s="106" t="s">
        <v>410</v>
      </c>
      <c r="R65" s="196"/>
      <c r="S65" s="121" t="s">
        <v>186</v>
      </c>
      <c r="T65" s="118">
        <v>400000</v>
      </c>
      <c r="U65" s="121"/>
      <c r="V65" s="121"/>
    </row>
    <row r="66" spans="1:22" ht="90.75" customHeight="1" thickBot="1" x14ac:dyDescent="0.3">
      <c r="A66" s="116"/>
      <c r="B66" s="121" t="s">
        <v>190</v>
      </c>
      <c r="C66" s="116"/>
      <c r="D66" s="187"/>
      <c r="E66" s="121" t="s">
        <v>191</v>
      </c>
      <c r="F66" s="115" t="s">
        <v>192</v>
      </c>
      <c r="G66" s="106" t="s">
        <v>411</v>
      </c>
      <c r="H66" s="121"/>
      <c r="I66" s="106"/>
      <c r="J66" s="115" t="s">
        <v>192</v>
      </c>
      <c r="K66" s="106" t="s">
        <v>193</v>
      </c>
      <c r="L66" s="121"/>
      <c r="M66" s="106"/>
      <c r="N66" s="115" t="s">
        <v>192</v>
      </c>
      <c r="O66" s="106" t="s">
        <v>411</v>
      </c>
      <c r="P66" s="115" t="s">
        <v>192</v>
      </c>
      <c r="Q66" s="106" t="s">
        <v>411</v>
      </c>
      <c r="R66" s="196"/>
      <c r="S66" s="116"/>
      <c r="T66" s="119"/>
      <c r="U66" s="116"/>
      <c r="V66" s="116"/>
    </row>
    <row r="67" spans="1:22" ht="81" customHeight="1" thickBot="1" x14ac:dyDescent="0.3">
      <c r="A67" s="116"/>
      <c r="B67" s="117"/>
      <c r="C67" s="116"/>
      <c r="D67" s="184"/>
      <c r="E67" s="117"/>
      <c r="F67" s="115"/>
      <c r="G67" s="106" t="s">
        <v>1106</v>
      </c>
      <c r="H67" s="117"/>
      <c r="I67" s="106"/>
      <c r="J67" s="115"/>
      <c r="K67" s="106" t="s">
        <v>1107</v>
      </c>
      <c r="L67" s="117"/>
      <c r="M67" s="106"/>
      <c r="N67" s="115"/>
      <c r="O67" s="106" t="s">
        <v>1106</v>
      </c>
      <c r="P67" s="115"/>
      <c r="Q67" s="106" t="s">
        <v>1106</v>
      </c>
      <c r="R67" s="196"/>
      <c r="S67" s="116"/>
      <c r="T67" s="119"/>
      <c r="U67" s="116"/>
      <c r="V67" s="116"/>
    </row>
    <row r="68" spans="1:22" ht="102" customHeight="1" x14ac:dyDescent="0.25">
      <c r="A68" s="116"/>
      <c r="B68" s="121" t="s">
        <v>195</v>
      </c>
      <c r="C68" s="116"/>
      <c r="D68" s="180"/>
      <c r="E68" s="121" t="s">
        <v>413</v>
      </c>
      <c r="F68" s="115" t="s">
        <v>414</v>
      </c>
      <c r="G68" s="106" t="s">
        <v>415</v>
      </c>
      <c r="H68" s="121"/>
      <c r="I68" s="106"/>
      <c r="J68" s="115" t="s">
        <v>197</v>
      </c>
      <c r="K68" s="106" t="s">
        <v>198</v>
      </c>
      <c r="L68" s="121"/>
      <c r="M68" s="106"/>
      <c r="N68" s="115" t="s">
        <v>414</v>
      </c>
      <c r="O68" s="106" t="s">
        <v>415</v>
      </c>
      <c r="P68" s="115" t="s">
        <v>414</v>
      </c>
      <c r="Q68" s="106" t="s">
        <v>415</v>
      </c>
      <c r="R68" s="196"/>
      <c r="S68" s="116"/>
      <c r="T68" s="119"/>
      <c r="U68" s="116"/>
      <c r="V68" s="116"/>
    </row>
    <row r="69" spans="1:22" ht="111" customHeight="1" thickBot="1" x14ac:dyDescent="0.3">
      <c r="A69" s="116"/>
      <c r="B69" s="117"/>
      <c r="C69" s="116"/>
      <c r="D69" s="181"/>
      <c r="E69" s="117"/>
      <c r="F69" s="115"/>
      <c r="G69" s="106" t="s">
        <v>416</v>
      </c>
      <c r="H69" s="117"/>
      <c r="I69" s="106"/>
      <c r="J69" s="115"/>
      <c r="K69" s="106" t="s">
        <v>199</v>
      </c>
      <c r="L69" s="117"/>
      <c r="M69" s="106"/>
      <c r="N69" s="115"/>
      <c r="O69" s="106" t="s">
        <v>416</v>
      </c>
      <c r="P69" s="115"/>
      <c r="Q69" s="106" t="s">
        <v>416</v>
      </c>
      <c r="R69" s="196"/>
      <c r="S69" s="116"/>
      <c r="T69" s="119"/>
      <c r="U69" s="116"/>
      <c r="V69" s="116"/>
    </row>
    <row r="70" spans="1:22" ht="147" customHeight="1" thickBot="1" x14ac:dyDescent="0.3">
      <c r="A70" s="116"/>
      <c r="B70" s="121" t="s">
        <v>200</v>
      </c>
      <c r="C70" s="116"/>
      <c r="D70" s="184"/>
      <c r="E70" s="121" t="s">
        <v>201</v>
      </c>
      <c r="F70" s="115" t="s">
        <v>201</v>
      </c>
      <c r="G70" s="107" t="s">
        <v>986</v>
      </c>
      <c r="H70" s="121"/>
      <c r="I70" s="106"/>
      <c r="J70" s="115" t="s">
        <v>201</v>
      </c>
      <c r="K70" s="107" t="s">
        <v>202</v>
      </c>
      <c r="L70" s="121"/>
      <c r="M70" s="106"/>
      <c r="N70" s="115" t="s">
        <v>201</v>
      </c>
      <c r="O70" s="107" t="s">
        <v>417</v>
      </c>
      <c r="P70" s="115" t="s">
        <v>201</v>
      </c>
      <c r="Q70" s="107" t="s">
        <v>417</v>
      </c>
      <c r="R70" s="196"/>
      <c r="S70" s="116"/>
      <c r="T70" s="119"/>
      <c r="U70" s="116"/>
      <c r="V70" s="116"/>
    </row>
    <row r="71" spans="1:22" ht="122.25" customHeight="1" x14ac:dyDescent="0.25">
      <c r="A71" s="116"/>
      <c r="B71" s="117"/>
      <c r="C71" s="116"/>
      <c r="D71" s="258" t="s">
        <v>1229</v>
      </c>
      <c r="E71" s="117"/>
      <c r="F71" s="115"/>
      <c r="G71" s="107" t="s">
        <v>987</v>
      </c>
      <c r="H71" s="117"/>
      <c r="I71" s="107"/>
      <c r="J71" s="115"/>
      <c r="K71" s="107" t="s">
        <v>203</v>
      </c>
      <c r="L71" s="117"/>
      <c r="M71" s="107"/>
      <c r="N71" s="115"/>
      <c r="O71" s="107" t="s">
        <v>418</v>
      </c>
      <c r="P71" s="115"/>
      <c r="Q71" s="107" t="s">
        <v>418</v>
      </c>
      <c r="R71" s="196"/>
      <c r="S71" s="116"/>
      <c r="T71" s="119"/>
      <c r="U71" s="116"/>
      <c r="V71" s="116"/>
    </row>
    <row r="72" spans="1:22" ht="100.5" customHeight="1" x14ac:dyDescent="0.25">
      <c r="A72" s="116"/>
      <c r="B72" s="121" t="s">
        <v>204</v>
      </c>
      <c r="C72" s="116"/>
      <c r="E72" s="121" t="s">
        <v>205</v>
      </c>
      <c r="F72" s="115" t="s">
        <v>205</v>
      </c>
      <c r="G72" s="107" t="s">
        <v>205</v>
      </c>
      <c r="H72" s="121"/>
      <c r="I72" s="107"/>
      <c r="J72" s="115" t="s">
        <v>205</v>
      </c>
      <c r="K72" s="107" t="s">
        <v>206</v>
      </c>
      <c r="L72" s="121"/>
      <c r="M72" s="107"/>
      <c r="N72" s="115" t="s">
        <v>205</v>
      </c>
      <c r="O72" s="107" t="s">
        <v>205</v>
      </c>
      <c r="P72" s="115" t="s">
        <v>205</v>
      </c>
      <c r="Q72" s="107" t="s">
        <v>205</v>
      </c>
      <c r="R72" s="196"/>
      <c r="S72" s="116"/>
      <c r="T72" s="119"/>
      <c r="U72" s="116"/>
      <c r="V72" s="116"/>
    </row>
    <row r="73" spans="1:22" ht="99" customHeight="1" x14ac:dyDescent="0.25">
      <c r="A73" s="116"/>
      <c r="B73" s="117"/>
      <c r="C73" s="116"/>
      <c r="D73" s="254" t="s">
        <v>1232</v>
      </c>
      <c r="E73" s="117"/>
      <c r="F73" s="115"/>
      <c r="G73" s="107" t="s">
        <v>419</v>
      </c>
      <c r="H73" s="117"/>
      <c r="I73" s="107"/>
      <c r="J73" s="115"/>
      <c r="K73" s="107" t="s">
        <v>207</v>
      </c>
      <c r="L73" s="117"/>
      <c r="M73" s="107"/>
      <c r="N73" s="115"/>
      <c r="O73" s="107" t="s">
        <v>419</v>
      </c>
      <c r="P73" s="115"/>
      <c r="Q73" s="107" t="s">
        <v>419</v>
      </c>
      <c r="R73" s="196"/>
      <c r="S73" s="116"/>
      <c r="T73" s="119"/>
      <c r="U73" s="116"/>
      <c r="V73" s="116"/>
    </row>
    <row r="74" spans="1:22" ht="98.25" customHeight="1" x14ac:dyDescent="0.25">
      <c r="A74" s="116"/>
      <c r="B74" s="121" t="s">
        <v>208</v>
      </c>
      <c r="C74" s="116"/>
      <c r="E74" s="121" t="s">
        <v>420</v>
      </c>
      <c r="F74" s="115" t="s">
        <v>420</v>
      </c>
      <c r="G74" s="107" t="s">
        <v>421</v>
      </c>
      <c r="H74" s="121"/>
      <c r="I74" s="107"/>
      <c r="J74" s="115" t="s">
        <v>209</v>
      </c>
      <c r="K74" s="107" t="s">
        <v>210</v>
      </c>
      <c r="L74" s="121"/>
      <c r="M74" s="107"/>
      <c r="N74" s="115" t="s">
        <v>420</v>
      </c>
      <c r="O74" s="107" t="s">
        <v>421</v>
      </c>
      <c r="P74" s="115" t="s">
        <v>420</v>
      </c>
      <c r="Q74" s="107" t="s">
        <v>421</v>
      </c>
      <c r="R74" s="196"/>
      <c r="S74" s="116"/>
      <c r="T74" s="119"/>
      <c r="U74" s="116"/>
      <c r="V74" s="116"/>
    </row>
    <row r="75" spans="1:22" ht="116.25" customHeight="1" x14ac:dyDescent="0.25">
      <c r="A75" s="116"/>
      <c r="B75" s="116"/>
      <c r="C75" s="116"/>
      <c r="E75" s="117"/>
      <c r="F75" s="115"/>
      <c r="G75" s="107" t="s">
        <v>422</v>
      </c>
      <c r="H75" s="117"/>
      <c r="I75" s="107"/>
      <c r="J75" s="115"/>
      <c r="K75" s="107" t="s">
        <v>211</v>
      </c>
      <c r="L75" s="117"/>
      <c r="M75" s="107"/>
      <c r="N75" s="115"/>
      <c r="O75" s="107" t="s">
        <v>422</v>
      </c>
      <c r="P75" s="115"/>
      <c r="Q75" s="107" t="s">
        <v>422</v>
      </c>
      <c r="R75" s="196"/>
      <c r="S75" s="116"/>
      <c r="T75" s="119"/>
      <c r="U75" s="116"/>
      <c r="V75" s="116"/>
    </row>
    <row r="76" spans="1:22" ht="108" customHeight="1" x14ac:dyDescent="0.25">
      <c r="A76" s="116"/>
      <c r="B76" s="116"/>
      <c r="C76" s="116"/>
      <c r="E76" s="121" t="s">
        <v>212</v>
      </c>
      <c r="F76" s="115" t="s">
        <v>213</v>
      </c>
      <c r="G76" s="107" t="s">
        <v>423</v>
      </c>
      <c r="H76" s="121"/>
      <c r="I76" s="107"/>
      <c r="J76" s="115" t="s">
        <v>213</v>
      </c>
      <c r="K76" s="107" t="s">
        <v>214</v>
      </c>
      <c r="L76" s="121"/>
      <c r="M76" s="107"/>
      <c r="N76" s="115" t="s">
        <v>213</v>
      </c>
      <c r="O76" s="107" t="s">
        <v>423</v>
      </c>
      <c r="P76" s="115" t="s">
        <v>213</v>
      </c>
      <c r="Q76" s="107" t="s">
        <v>423</v>
      </c>
      <c r="R76" s="196"/>
      <c r="S76" s="116"/>
      <c r="T76" s="119"/>
      <c r="U76" s="116"/>
      <c r="V76" s="116"/>
    </row>
    <row r="77" spans="1:22" ht="84.75" customHeight="1" thickBot="1" x14ac:dyDescent="0.3">
      <c r="A77" s="117"/>
      <c r="B77" s="117"/>
      <c r="C77" s="117"/>
      <c r="E77" s="117"/>
      <c r="F77" s="115"/>
      <c r="G77" s="107" t="s">
        <v>424</v>
      </c>
      <c r="H77" s="117"/>
      <c r="I77" s="107"/>
      <c r="J77" s="115"/>
      <c r="K77" s="107" t="s">
        <v>215</v>
      </c>
      <c r="L77" s="117"/>
      <c r="M77" s="107"/>
      <c r="N77" s="115"/>
      <c r="O77" s="107" t="s">
        <v>424</v>
      </c>
      <c r="P77" s="115"/>
      <c r="Q77" s="107" t="s">
        <v>424</v>
      </c>
      <c r="R77" s="196"/>
      <c r="S77" s="116"/>
      <c r="T77" s="119"/>
      <c r="U77" s="116"/>
      <c r="V77" s="116"/>
    </row>
    <row r="78" spans="1:22" ht="87.75" customHeight="1" x14ac:dyDescent="0.25">
      <c r="A78" s="121" t="s">
        <v>16</v>
      </c>
      <c r="B78" s="121" t="s">
        <v>216</v>
      </c>
      <c r="C78" s="121" t="s">
        <v>217</v>
      </c>
      <c r="D78" s="484" t="s">
        <v>218</v>
      </c>
      <c r="E78" s="308" t="s">
        <v>218</v>
      </c>
      <c r="F78" s="308" t="s">
        <v>218</v>
      </c>
      <c r="G78" s="107" t="s">
        <v>988</v>
      </c>
      <c r="H78" s="121"/>
      <c r="I78" s="107"/>
      <c r="J78" s="115" t="s">
        <v>218</v>
      </c>
      <c r="K78" s="107" t="s">
        <v>219</v>
      </c>
      <c r="L78" s="121"/>
      <c r="M78" s="107"/>
      <c r="N78" s="115" t="s">
        <v>218</v>
      </c>
      <c r="O78" s="107" t="s">
        <v>425</v>
      </c>
      <c r="P78" s="115" t="s">
        <v>218</v>
      </c>
      <c r="Q78" s="107" t="s">
        <v>425</v>
      </c>
      <c r="R78" s="199"/>
      <c r="S78" s="117"/>
      <c r="T78" s="120"/>
      <c r="U78" s="117"/>
      <c r="V78" s="117"/>
    </row>
    <row r="79" spans="1:22" ht="103.5" customHeight="1" x14ac:dyDescent="0.25">
      <c r="A79" s="116"/>
      <c r="B79" s="117"/>
      <c r="C79" s="116"/>
      <c r="D79" s="485"/>
      <c r="E79" s="301"/>
      <c r="F79" s="301"/>
      <c r="G79" s="107" t="s">
        <v>989</v>
      </c>
      <c r="H79" s="117"/>
      <c r="I79" s="107"/>
      <c r="J79" s="115"/>
      <c r="K79" s="107" t="s">
        <v>224</v>
      </c>
      <c r="L79" s="117"/>
      <c r="M79" s="107"/>
      <c r="N79" s="115"/>
      <c r="O79" s="107" t="s">
        <v>426</v>
      </c>
      <c r="P79" s="115"/>
      <c r="Q79" s="107" t="s">
        <v>426</v>
      </c>
      <c r="R79" s="195" t="s">
        <v>220</v>
      </c>
      <c r="S79" s="121" t="s">
        <v>221</v>
      </c>
      <c r="T79" s="118">
        <v>35000</v>
      </c>
      <c r="U79" s="121"/>
      <c r="V79" s="121"/>
    </row>
    <row r="80" spans="1:22" ht="110.25" customHeight="1" x14ac:dyDescent="0.25">
      <c r="A80" s="116"/>
      <c r="B80" s="121" t="s">
        <v>225</v>
      </c>
      <c r="C80" s="116"/>
      <c r="D80" s="482" t="s">
        <v>1255</v>
      </c>
      <c r="E80" s="308" t="s">
        <v>226</v>
      </c>
      <c r="F80" s="308" t="s">
        <v>227</v>
      </c>
      <c r="G80" s="107" t="s">
        <v>427</v>
      </c>
      <c r="H80" s="121"/>
      <c r="I80" s="107"/>
      <c r="J80" s="115" t="s">
        <v>227</v>
      </c>
      <c r="K80" s="107" t="s">
        <v>228</v>
      </c>
      <c r="L80" s="121"/>
      <c r="M80" s="107"/>
      <c r="N80" s="115" t="s">
        <v>227</v>
      </c>
      <c r="O80" s="107" t="s">
        <v>427</v>
      </c>
      <c r="P80" s="115" t="s">
        <v>227</v>
      </c>
      <c r="Q80" s="107" t="s">
        <v>427</v>
      </c>
      <c r="R80" s="196"/>
      <c r="S80" s="116"/>
      <c r="T80" s="119"/>
      <c r="U80" s="116"/>
      <c r="V80" s="116"/>
    </row>
    <row r="81" spans="1:22" ht="105" customHeight="1" x14ac:dyDescent="0.25">
      <c r="A81" s="116"/>
      <c r="B81" s="117"/>
      <c r="C81" s="116"/>
      <c r="D81" s="485"/>
      <c r="E81" s="301"/>
      <c r="F81" s="301"/>
      <c r="G81" s="107" t="s">
        <v>428</v>
      </c>
      <c r="H81" s="117"/>
      <c r="I81" s="107"/>
      <c r="J81" s="115"/>
      <c r="K81" s="107" t="s">
        <v>229</v>
      </c>
      <c r="L81" s="117"/>
      <c r="M81" s="107"/>
      <c r="N81" s="115"/>
      <c r="O81" s="107" t="s">
        <v>428</v>
      </c>
      <c r="P81" s="115"/>
      <c r="Q81" s="107" t="s">
        <v>428</v>
      </c>
      <c r="R81" s="196"/>
      <c r="S81" s="116"/>
      <c r="T81" s="119"/>
      <c r="U81" s="116"/>
      <c r="V81" s="116"/>
    </row>
    <row r="82" spans="1:22" ht="96" customHeight="1" x14ac:dyDescent="0.25">
      <c r="A82" s="116"/>
      <c r="B82" s="121" t="s">
        <v>230</v>
      </c>
      <c r="C82" s="116"/>
      <c r="D82" s="488" t="s">
        <v>1257</v>
      </c>
      <c r="E82" s="308" t="s">
        <v>429</v>
      </c>
      <c r="F82" s="308" t="s">
        <v>429</v>
      </c>
      <c r="G82" s="107" t="s">
        <v>430</v>
      </c>
      <c r="H82" s="121"/>
      <c r="I82" s="107"/>
      <c r="J82" s="115" t="s">
        <v>231</v>
      </c>
      <c r="K82" s="107" t="s">
        <v>232</v>
      </c>
      <c r="L82" s="121"/>
      <c r="M82" s="107"/>
      <c r="N82" s="115" t="s">
        <v>429</v>
      </c>
      <c r="O82" s="107" t="s">
        <v>430</v>
      </c>
      <c r="P82" s="115" t="s">
        <v>429</v>
      </c>
      <c r="Q82" s="107" t="s">
        <v>430</v>
      </c>
      <c r="R82" s="196"/>
      <c r="S82" s="116"/>
      <c r="T82" s="119"/>
      <c r="U82" s="116"/>
      <c r="V82" s="116"/>
    </row>
    <row r="83" spans="1:22" ht="112.5" customHeight="1" x14ac:dyDescent="0.25">
      <c r="A83" s="116"/>
      <c r="B83" s="117"/>
      <c r="C83" s="116"/>
      <c r="D83" s="489"/>
      <c r="E83" s="301"/>
      <c r="F83" s="301"/>
      <c r="G83" s="107" t="s">
        <v>431</v>
      </c>
      <c r="H83" s="117"/>
      <c r="I83" s="107"/>
      <c r="J83" s="115"/>
      <c r="K83" s="107" t="s">
        <v>233</v>
      </c>
      <c r="L83" s="117"/>
      <c r="M83" s="107"/>
      <c r="N83" s="115"/>
      <c r="O83" s="107" t="s">
        <v>431</v>
      </c>
      <c r="P83" s="115"/>
      <c r="Q83" s="107" t="s">
        <v>431</v>
      </c>
      <c r="R83" s="196"/>
      <c r="S83" s="116"/>
      <c r="T83" s="119"/>
      <c r="U83" s="116"/>
      <c r="V83" s="116"/>
    </row>
    <row r="84" spans="1:22" ht="101.25" customHeight="1" x14ac:dyDescent="0.25">
      <c r="A84" s="116"/>
      <c r="B84" s="121" t="s">
        <v>234</v>
      </c>
      <c r="C84" s="116"/>
      <c r="D84" s="488" t="s">
        <v>1259</v>
      </c>
      <c r="E84" s="308" t="s">
        <v>990</v>
      </c>
      <c r="F84" s="308" t="s">
        <v>990</v>
      </c>
      <c r="G84" s="107" t="s">
        <v>991</v>
      </c>
      <c r="H84" s="121"/>
      <c r="I84" s="107"/>
      <c r="J84" s="115" t="s">
        <v>235</v>
      </c>
      <c r="K84" s="107" t="s">
        <v>236</v>
      </c>
      <c r="L84" s="121"/>
      <c r="M84" s="107"/>
      <c r="N84" s="115" t="s">
        <v>235</v>
      </c>
      <c r="O84" s="107" t="s">
        <v>432</v>
      </c>
      <c r="P84" s="115" t="s">
        <v>235</v>
      </c>
      <c r="Q84" s="107" t="s">
        <v>432</v>
      </c>
      <c r="R84" s="196"/>
      <c r="S84" s="116"/>
      <c r="T84" s="119"/>
      <c r="U84" s="116"/>
      <c r="V84" s="116"/>
    </row>
    <row r="85" spans="1:22" ht="96" customHeight="1" x14ac:dyDescent="0.25">
      <c r="A85" s="116"/>
      <c r="B85" s="117"/>
      <c r="C85" s="116"/>
      <c r="D85" s="489"/>
      <c r="E85" s="301"/>
      <c r="F85" s="301"/>
      <c r="G85" s="107" t="s">
        <v>992</v>
      </c>
      <c r="H85" s="117"/>
      <c r="I85" s="107"/>
      <c r="J85" s="115"/>
      <c r="K85" s="107" t="s">
        <v>237</v>
      </c>
      <c r="L85" s="117"/>
      <c r="M85" s="107"/>
      <c r="N85" s="115"/>
      <c r="O85" s="107" t="s">
        <v>433</v>
      </c>
      <c r="P85" s="115"/>
      <c r="Q85" s="107" t="s">
        <v>433</v>
      </c>
      <c r="R85" s="196"/>
      <c r="S85" s="117"/>
      <c r="T85" s="119"/>
      <c r="U85" s="116"/>
      <c r="V85" s="116"/>
    </row>
    <row r="86" spans="1:22" ht="111.75" customHeight="1" x14ac:dyDescent="0.25">
      <c r="A86" s="116"/>
      <c r="B86" s="121" t="s">
        <v>240</v>
      </c>
      <c r="C86" s="116"/>
      <c r="D86" s="488" t="s">
        <v>241</v>
      </c>
      <c r="E86" s="308" t="s">
        <v>993</v>
      </c>
      <c r="F86" s="308" t="s">
        <v>993</v>
      </c>
      <c r="G86" s="107" t="s">
        <v>994</v>
      </c>
      <c r="H86" s="121"/>
      <c r="I86" s="107"/>
      <c r="J86" s="115" t="s">
        <v>241</v>
      </c>
      <c r="K86" s="107" t="s">
        <v>242</v>
      </c>
      <c r="L86" s="121"/>
      <c r="M86" s="107"/>
      <c r="N86" s="115" t="s">
        <v>241</v>
      </c>
      <c r="O86" s="107" t="s">
        <v>434</v>
      </c>
      <c r="P86" s="115" t="s">
        <v>241</v>
      </c>
      <c r="Q86" s="107" t="s">
        <v>434</v>
      </c>
      <c r="R86" s="196"/>
      <c r="S86" s="121" t="s">
        <v>238</v>
      </c>
      <c r="T86" s="119"/>
      <c r="U86" s="116"/>
      <c r="V86" s="116"/>
    </row>
    <row r="87" spans="1:22" ht="92.25" customHeight="1" thickBot="1" x14ac:dyDescent="0.3">
      <c r="A87" s="117"/>
      <c r="B87" s="117"/>
      <c r="C87" s="117"/>
      <c r="D87" s="490"/>
      <c r="E87" s="301"/>
      <c r="F87" s="301"/>
      <c r="G87" s="107" t="s">
        <v>995</v>
      </c>
      <c r="H87" s="117"/>
      <c r="I87" s="107"/>
      <c r="J87" s="115"/>
      <c r="K87" s="107" t="s">
        <v>243</v>
      </c>
      <c r="L87" s="117"/>
      <c r="M87" s="107"/>
      <c r="N87" s="115"/>
      <c r="O87" s="107" t="s">
        <v>435</v>
      </c>
      <c r="P87" s="115"/>
      <c r="Q87" s="107" t="s">
        <v>435</v>
      </c>
      <c r="R87" s="196"/>
      <c r="S87" s="116"/>
      <c r="T87" s="119"/>
      <c r="U87" s="116"/>
      <c r="V87" s="116"/>
    </row>
    <row r="88" spans="1:22" ht="118.5" customHeight="1" x14ac:dyDescent="0.25">
      <c r="A88" s="121" t="s">
        <v>16</v>
      </c>
      <c r="B88" s="121" t="s">
        <v>244</v>
      </c>
      <c r="C88" s="121" t="s">
        <v>245</v>
      </c>
      <c r="D88" s="484" t="s">
        <v>246</v>
      </c>
      <c r="E88" s="308" t="s">
        <v>996</v>
      </c>
      <c r="F88" s="308" t="s">
        <v>996</v>
      </c>
      <c r="G88" s="107" t="s">
        <v>997</v>
      </c>
      <c r="H88" s="121"/>
      <c r="I88" s="107"/>
      <c r="J88" s="115" t="s">
        <v>246</v>
      </c>
      <c r="K88" s="107" t="s">
        <v>247</v>
      </c>
      <c r="L88" s="121"/>
      <c r="M88" s="107"/>
      <c r="N88" s="115" t="s">
        <v>246</v>
      </c>
      <c r="O88" s="107" t="s">
        <v>246</v>
      </c>
      <c r="P88" s="115" t="s">
        <v>246</v>
      </c>
      <c r="Q88" s="107" t="s">
        <v>246</v>
      </c>
      <c r="R88" s="199"/>
      <c r="S88" s="117"/>
      <c r="T88" s="120"/>
      <c r="U88" s="117"/>
      <c r="V88" s="117"/>
    </row>
    <row r="89" spans="1:22" ht="138" customHeight="1" x14ac:dyDescent="0.25">
      <c r="A89" s="116"/>
      <c r="B89" s="117"/>
      <c r="C89" s="116"/>
      <c r="D89" s="485"/>
      <c r="E89" s="301"/>
      <c r="F89" s="301"/>
      <c r="G89" s="107" t="s">
        <v>998</v>
      </c>
      <c r="H89" s="117"/>
      <c r="I89" s="107"/>
      <c r="J89" s="115"/>
      <c r="K89" s="107" t="s">
        <v>251</v>
      </c>
      <c r="L89" s="117"/>
      <c r="M89" s="107"/>
      <c r="N89" s="115"/>
      <c r="O89" s="107" t="s">
        <v>436</v>
      </c>
      <c r="P89" s="115"/>
      <c r="Q89" s="107" t="s">
        <v>436</v>
      </c>
      <c r="R89" s="195" t="s">
        <v>248</v>
      </c>
      <c r="S89" s="121" t="s">
        <v>249</v>
      </c>
      <c r="T89" s="118">
        <v>128000</v>
      </c>
      <c r="U89" s="121"/>
      <c r="V89" s="121"/>
    </row>
    <row r="90" spans="1:22" ht="105.75" customHeight="1" x14ac:dyDescent="0.25">
      <c r="A90" s="116"/>
      <c r="B90" s="121" t="s">
        <v>252</v>
      </c>
      <c r="C90" s="116"/>
      <c r="D90" s="482" t="s">
        <v>1263</v>
      </c>
      <c r="E90" s="308" t="s">
        <v>253</v>
      </c>
      <c r="F90" s="308" t="s">
        <v>253</v>
      </c>
      <c r="G90" s="107" t="s">
        <v>437</v>
      </c>
      <c r="H90" s="121"/>
      <c r="I90" s="107"/>
      <c r="J90" s="115" t="s">
        <v>253</v>
      </c>
      <c r="K90" s="107" t="s">
        <v>254</v>
      </c>
      <c r="L90" s="121"/>
      <c r="M90" s="107"/>
      <c r="N90" s="115" t="s">
        <v>253</v>
      </c>
      <c r="O90" s="107" t="s">
        <v>437</v>
      </c>
      <c r="P90" s="115" t="s">
        <v>253</v>
      </c>
      <c r="Q90" s="107" t="s">
        <v>437</v>
      </c>
      <c r="R90" s="196"/>
      <c r="S90" s="116"/>
      <c r="T90" s="119"/>
      <c r="U90" s="116"/>
      <c r="V90" s="116"/>
    </row>
    <row r="91" spans="1:22" ht="105" customHeight="1" x14ac:dyDescent="0.25">
      <c r="A91" s="116"/>
      <c r="B91" s="117"/>
      <c r="C91" s="116"/>
      <c r="D91" s="485"/>
      <c r="E91" s="301"/>
      <c r="F91" s="301"/>
      <c r="G91" s="107" t="s">
        <v>438</v>
      </c>
      <c r="H91" s="117"/>
      <c r="I91" s="107"/>
      <c r="J91" s="115"/>
      <c r="K91" s="107" t="s">
        <v>255</v>
      </c>
      <c r="L91" s="117"/>
      <c r="M91" s="107"/>
      <c r="N91" s="115"/>
      <c r="O91" s="107" t="s">
        <v>438</v>
      </c>
      <c r="P91" s="115"/>
      <c r="Q91" s="107" t="s">
        <v>438</v>
      </c>
      <c r="R91" s="196"/>
      <c r="S91" s="116"/>
      <c r="T91" s="119"/>
      <c r="U91" s="116"/>
      <c r="V91" s="116"/>
    </row>
    <row r="92" spans="1:22" ht="108" customHeight="1" x14ac:dyDescent="0.25">
      <c r="A92" s="116"/>
      <c r="B92" s="121" t="s">
        <v>256</v>
      </c>
      <c r="C92" s="116"/>
      <c r="D92" s="482" t="s">
        <v>1265</v>
      </c>
      <c r="E92" s="308" t="s">
        <v>257</v>
      </c>
      <c r="F92" s="308" t="s">
        <v>257</v>
      </c>
      <c r="G92" s="107" t="s">
        <v>1108</v>
      </c>
      <c r="H92" s="121"/>
      <c r="I92" s="107"/>
      <c r="J92" s="115" t="s">
        <v>257</v>
      </c>
      <c r="K92" s="107" t="s">
        <v>1110</v>
      </c>
      <c r="L92" s="121"/>
      <c r="M92" s="107"/>
      <c r="N92" s="115" t="s">
        <v>257</v>
      </c>
      <c r="O92" s="107" t="s">
        <v>1108</v>
      </c>
      <c r="P92" s="115" t="s">
        <v>257</v>
      </c>
      <c r="Q92" s="107" t="s">
        <v>1108</v>
      </c>
      <c r="R92" s="196"/>
      <c r="S92" s="116"/>
      <c r="T92" s="119"/>
      <c r="U92" s="116"/>
      <c r="V92" s="116"/>
    </row>
    <row r="93" spans="1:22" ht="94.5" customHeight="1" thickBot="1" x14ac:dyDescent="0.3">
      <c r="A93" s="116"/>
      <c r="B93" s="117"/>
      <c r="C93" s="116"/>
      <c r="D93" s="483"/>
      <c r="E93" s="301"/>
      <c r="F93" s="301"/>
      <c r="G93" s="107" t="s">
        <v>1109</v>
      </c>
      <c r="H93" s="117"/>
      <c r="I93" s="107"/>
      <c r="J93" s="115"/>
      <c r="K93" s="107" t="s">
        <v>1111</v>
      </c>
      <c r="L93" s="117"/>
      <c r="M93" s="107"/>
      <c r="N93" s="115"/>
      <c r="O93" s="107" t="s">
        <v>1109</v>
      </c>
      <c r="P93" s="115"/>
      <c r="Q93" s="107" t="s">
        <v>1109</v>
      </c>
      <c r="R93" s="196"/>
      <c r="S93" s="116"/>
      <c r="T93" s="119"/>
      <c r="U93" s="116"/>
      <c r="V93" s="116"/>
    </row>
    <row r="94" spans="1:22" ht="83.25" customHeight="1" x14ac:dyDescent="0.25">
      <c r="A94" s="116"/>
      <c r="B94" s="121" t="s">
        <v>260</v>
      </c>
      <c r="C94" s="116"/>
      <c r="D94" s="491" t="s">
        <v>441</v>
      </c>
      <c r="E94" s="308" t="s">
        <v>441</v>
      </c>
      <c r="F94" s="115" t="s">
        <v>441</v>
      </c>
      <c r="G94" s="107" t="s">
        <v>441</v>
      </c>
      <c r="H94" s="121"/>
      <c r="I94" s="107"/>
      <c r="J94" s="115" t="s">
        <v>261</v>
      </c>
      <c r="K94" s="107" t="s">
        <v>262</v>
      </c>
      <c r="L94" s="121"/>
      <c r="M94" s="107"/>
      <c r="N94" s="115" t="s">
        <v>441</v>
      </c>
      <c r="O94" s="107" t="s">
        <v>441</v>
      </c>
      <c r="P94" s="115" t="s">
        <v>441</v>
      </c>
      <c r="Q94" s="107" t="s">
        <v>441</v>
      </c>
      <c r="R94" s="196"/>
      <c r="S94" s="116"/>
      <c r="T94" s="119"/>
      <c r="U94" s="116"/>
      <c r="V94" s="116"/>
    </row>
    <row r="95" spans="1:22" ht="107.25" customHeight="1" thickBot="1" x14ac:dyDescent="0.3">
      <c r="A95" s="117"/>
      <c r="B95" s="117"/>
      <c r="C95" s="117"/>
      <c r="D95" s="490"/>
      <c r="E95" s="301"/>
      <c r="F95" s="115"/>
      <c r="G95" s="107" t="s">
        <v>442</v>
      </c>
      <c r="H95" s="117"/>
      <c r="I95" s="107"/>
      <c r="J95" s="115"/>
      <c r="K95" s="107" t="s">
        <v>263</v>
      </c>
      <c r="L95" s="117"/>
      <c r="M95" s="107"/>
      <c r="N95" s="115"/>
      <c r="O95" s="107" t="s">
        <v>442</v>
      </c>
      <c r="P95" s="115"/>
      <c r="Q95" s="107" t="s">
        <v>442</v>
      </c>
      <c r="R95" s="196"/>
      <c r="S95" s="116"/>
      <c r="T95" s="119"/>
      <c r="U95" s="116"/>
      <c r="V95" s="116"/>
    </row>
    <row r="96" spans="1:22" ht="79.5" customHeight="1" x14ac:dyDescent="0.25">
      <c r="A96" s="121" t="s">
        <v>16</v>
      </c>
      <c r="B96" s="121" t="s">
        <v>443</v>
      </c>
      <c r="C96" s="121" t="s">
        <v>265</v>
      </c>
      <c r="D96" s="484" t="s">
        <v>266</v>
      </c>
      <c r="E96" s="308" t="s">
        <v>266</v>
      </c>
      <c r="F96" s="308" t="s">
        <v>266</v>
      </c>
      <c r="G96" s="107" t="s">
        <v>886</v>
      </c>
      <c r="H96" s="121"/>
      <c r="I96" s="107"/>
      <c r="J96" s="115" t="s">
        <v>266</v>
      </c>
      <c r="K96" s="107" t="s">
        <v>267</v>
      </c>
      <c r="L96" s="121"/>
      <c r="M96" s="107"/>
      <c r="N96" s="115" t="s">
        <v>266</v>
      </c>
      <c r="O96" s="107" t="s">
        <v>1073</v>
      </c>
      <c r="P96" s="115" t="s">
        <v>266</v>
      </c>
      <c r="Q96" s="107" t="s">
        <v>886</v>
      </c>
      <c r="R96" s="199"/>
      <c r="S96" s="117"/>
      <c r="T96" s="120"/>
      <c r="U96" s="117"/>
      <c r="V96" s="117"/>
    </row>
    <row r="97" spans="1:22" ht="102" customHeight="1" x14ac:dyDescent="0.25">
      <c r="A97" s="116"/>
      <c r="B97" s="117"/>
      <c r="C97" s="116"/>
      <c r="D97" s="485"/>
      <c r="E97" s="301"/>
      <c r="F97" s="301"/>
      <c r="G97" s="107" t="s">
        <v>887</v>
      </c>
      <c r="H97" s="117"/>
      <c r="I97" s="107"/>
      <c r="J97" s="115"/>
      <c r="K97" s="107" t="s">
        <v>271</v>
      </c>
      <c r="L97" s="117"/>
      <c r="M97" s="107"/>
      <c r="N97" s="115"/>
      <c r="O97" s="107" t="s">
        <v>1074</v>
      </c>
      <c r="P97" s="115"/>
      <c r="Q97" s="107" t="s">
        <v>887</v>
      </c>
      <c r="R97" s="195" t="s">
        <v>268</v>
      </c>
      <c r="S97" s="121" t="s">
        <v>269</v>
      </c>
      <c r="T97" s="118">
        <v>1000000</v>
      </c>
      <c r="U97" s="121"/>
      <c r="V97" s="121"/>
    </row>
    <row r="98" spans="1:22" ht="117" customHeight="1" x14ac:dyDescent="0.25">
      <c r="A98" s="116"/>
      <c r="B98" s="121" t="s">
        <v>272</v>
      </c>
      <c r="C98" s="116"/>
      <c r="D98" s="488" t="s">
        <v>273</v>
      </c>
      <c r="E98" s="308" t="s">
        <v>999</v>
      </c>
      <c r="F98" s="308" t="s">
        <v>999</v>
      </c>
      <c r="G98" s="107" t="s">
        <v>1000</v>
      </c>
      <c r="H98" s="121"/>
      <c r="I98" s="107"/>
      <c r="J98" s="115" t="s">
        <v>273</v>
      </c>
      <c r="K98" s="107" t="s">
        <v>274</v>
      </c>
      <c r="L98" s="121"/>
      <c r="M98" s="107"/>
      <c r="N98" s="115" t="s">
        <v>273</v>
      </c>
      <c r="O98" s="107" t="s">
        <v>446</v>
      </c>
      <c r="P98" s="115" t="s">
        <v>273</v>
      </c>
      <c r="Q98" s="107" t="s">
        <v>446</v>
      </c>
      <c r="R98" s="196"/>
      <c r="S98" s="116"/>
      <c r="T98" s="119"/>
      <c r="U98" s="116"/>
      <c r="V98" s="116"/>
    </row>
    <row r="99" spans="1:22" ht="96" customHeight="1" x14ac:dyDescent="0.25">
      <c r="A99" s="116"/>
      <c r="B99" s="117"/>
      <c r="C99" s="116"/>
      <c r="D99" s="489"/>
      <c r="E99" s="301"/>
      <c r="F99" s="301"/>
      <c r="G99" s="107" t="s">
        <v>447</v>
      </c>
      <c r="H99" s="117"/>
      <c r="I99" s="107"/>
      <c r="J99" s="115"/>
      <c r="K99" s="107" t="s">
        <v>275</v>
      </c>
      <c r="L99" s="117"/>
      <c r="M99" s="107"/>
      <c r="N99" s="115"/>
      <c r="O99" s="107" t="s">
        <v>447</v>
      </c>
      <c r="P99" s="115"/>
      <c r="Q99" s="107" t="s">
        <v>447</v>
      </c>
      <c r="R99" s="196"/>
      <c r="S99" s="116"/>
      <c r="T99" s="119"/>
      <c r="U99" s="116"/>
      <c r="V99" s="116"/>
    </row>
    <row r="100" spans="1:22" ht="91.5" customHeight="1" x14ac:dyDescent="0.25">
      <c r="A100" s="116"/>
      <c r="B100" s="121" t="s">
        <v>1001</v>
      </c>
      <c r="C100" s="116"/>
      <c r="D100" s="488" t="s">
        <v>1271</v>
      </c>
      <c r="E100" s="308" t="s">
        <v>277</v>
      </c>
      <c r="F100" s="308" t="s">
        <v>277</v>
      </c>
      <c r="G100" s="107" t="s">
        <v>277</v>
      </c>
      <c r="H100" s="121"/>
      <c r="I100" s="107"/>
      <c r="J100" s="115" t="s">
        <v>277</v>
      </c>
      <c r="K100" s="107" t="s">
        <v>277</v>
      </c>
      <c r="L100" s="121"/>
      <c r="M100" s="107"/>
      <c r="N100" s="115" t="s">
        <v>277</v>
      </c>
      <c r="O100" s="107" t="s">
        <v>277</v>
      </c>
      <c r="P100" s="115" t="s">
        <v>277</v>
      </c>
      <c r="Q100" s="107" t="s">
        <v>277</v>
      </c>
      <c r="R100" s="196"/>
      <c r="S100" s="116"/>
      <c r="T100" s="119"/>
      <c r="U100" s="116"/>
      <c r="V100" s="116"/>
    </row>
    <row r="101" spans="1:22" ht="100.5" customHeight="1" x14ac:dyDescent="0.25">
      <c r="A101" s="116"/>
      <c r="B101" s="117"/>
      <c r="C101" s="117"/>
      <c r="D101" s="492"/>
      <c r="E101" s="301"/>
      <c r="F101" s="301"/>
      <c r="G101" s="107" t="s">
        <v>448</v>
      </c>
      <c r="H101" s="117"/>
      <c r="I101" s="107"/>
      <c r="J101" s="115"/>
      <c r="K101" s="107" t="s">
        <v>278</v>
      </c>
      <c r="L101" s="117"/>
      <c r="M101" s="107"/>
      <c r="N101" s="115"/>
      <c r="O101" s="107" t="s">
        <v>448</v>
      </c>
      <c r="P101" s="115"/>
      <c r="Q101" s="107" t="s">
        <v>448</v>
      </c>
      <c r="R101" s="196"/>
      <c r="S101" s="116"/>
      <c r="T101" s="119"/>
      <c r="U101" s="116"/>
      <c r="V101" s="116"/>
    </row>
    <row r="102" spans="1:22" ht="63" customHeight="1" thickBot="1" x14ac:dyDescent="0.3">
      <c r="A102" s="116"/>
      <c r="B102" s="121" t="s">
        <v>279</v>
      </c>
      <c r="C102" s="121" t="s">
        <v>280</v>
      </c>
      <c r="D102" s="186"/>
      <c r="E102" s="121" t="s">
        <v>449</v>
      </c>
      <c r="F102" s="115" t="s">
        <v>449</v>
      </c>
      <c r="G102" s="107" t="s">
        <v>450</v>
      </c>
      <c r="H102" s="121"/>
      <c r="I102" s="107"/>
      <c r="J102" s="115" t="s">
        <v>281</v>
      </c>
      <c r="K102" s="107" t="s">
        <v>282</v>
      </c>
      <c r="L102" s="121"/>
      <c r="M102" s="107"/>
      <c r="N102" s="115" t="s">
        <v>449</v>
      </c>
      <c r="O102" s="107" t="s">
        <v>450</v>
      </c>
      <c r="P102" s="115" t="s">
        <v>449</v>
      </c>
      <c r="Q102" s="107" t="s">
        <v>450</v>
      </c>
      <c r="R102" s="199"/>
      <c r="S102" s="117"/>
      <c r="T102" s="119"/>
      <c r="U102" s="117"/>
      <c r="V102" s="117"/>
    </row>
    <row r="103" spans="1:22" ht="66.75" customHeight="1" thickBot="1" x14ac:dyDescent="0.3">
      <c r="A103" s="116"/>
      <c r="B103" s="117"/>
      <c r="C103" s="116"/>
      <c r="D103" s="184"/>
      <c r="E103" s="117"/>
      <c r="F103" s="115"/>
      <c r="G103" s="107" t="s">
        <v>1002</v>
      </c>
      <c r="H103" s="117"/>
      <c r="I103" s="107"/>
      <c r="J103" s="115"/>
      <c r="K103" s="107" t="s">
        <v>287</v>
      </c>
      <c r="L103" s="117"/>
      <c r="M103" s="107"/>
      <c r="N103" s="115"/>
      <c r="O103" s="107" t="s">
        <v>451</v>
      </c>
      <c r="P103" s="115"/>
      <c r="Q103" s="107" t="s">
        <v>451</v>
      </c>
      <c r="R103" s="195" t="s">
        <v>283</v>
      </c>
      <c r="S103" s="121" t="s">
        <v>284</v>
      </c>
      <c r="T103" s="119"/>
      <c r="U103" s="121"/>
      <c r="V103" s="121"/>
    </row>
    <row r="104" spans="1:22" ht="81" customHeight="1" thickBot="1" x14ac:dyDescent="0.3">
      <c r="A104" s="116"/>
      <c r="B104" s="121" t="s">
        <v>288</v>
      </c>
      <c r="C104" s="116"/>
      <c r="D104" s="184"/>
      <c r="E104" s="121" t="s">
        <v>289</v>
      </c>
      <c r="F104" s="115" t="s">
        <v>289</v>
      </c>
      <c r="G104" s="107" t="s">
        <v>452</v>
      </c>
      <c r="H104" s="121"/>
      <c r="I104" s="107"/>
      <c r="J104" s="115" t="s">
        <v>289</v>
      </c>
      <c r="K104" s="107" t="s">
        <v>290</v>
      </c>
      <c r="L104" s="121"/>
      <c r="M104" s="107"/>
      <c r="N104" s="115" t="s">
        <v>289</v>
      </c>
      <c r="O104" s="107" t="s">
        <v>452</v>
      </c>
      <c r="P104" s="115" t="s">
        <v>289</v>
      </c>
      <c r="Q104" s="107" t="s">
        <v>452</v>
      </c>
      <c r="R104" s="196"/>
      <c r="S104" s="117"/>
      <c r="T104" s="119"/>
      <c r="U104" s="116"/>
      <c r="V104" s="116"/>
    </row>
    <row r="105" spans="1:22" ht="95.25" customHeight="1" thickBot="1" x14ac:dyDescent="0.3">
      <c r="A105" s="116"/>
      <c r="B105" s="117"/>
      <c r="C105" s="116"/>
      <c r="D105" s="184"/>
      <c r="E105" s="117"/>
      <c r="F105" s="115"/>
      <c r="G105" s="107" t="s">
        <v>453</v>
      </c>
      <c r="H105" s="117"/>
      <c r="I105" s="107"/>
      <c r="J105" s="115"/>
      <c r="K105" s="107" t="s">
        <v>293</v>
      </c>
      <c r="L105" s="117"/>
      <c r="M105" s="107"/>
      <c r="N105" s="115"/>
      <c r="O105" s="107" t="s">
        <v>453</v>
      </c>
      <c r="P105" s="115"/>
      <c r="Q105" s="107" t="s">
        <v>453</v>
      </c>
      <c r="R105" s="196"/>
      <c r="S105" s="121" t="s">
        <v>291</v>
      </c>
      <c r="T105" s="119"/>
      <c r="U105" s="116"/>
      <c r="V105" s="116"/>
    </row>
    <row r="106" spans="1:22" ht="68.25" thickBot="1" x14ac:dyDescent="0.3">
      <c r="A106" s="116"/>
      <c r="B106" s="121" t="s">
        <v>294</v>
      </c>
      <c r="C106" s="116"/>
      <c r="D106" s="184"/>
      <c r="E106" s="121" t="s">
        <v>295</v>
      </c>
      <c r="F106" s="115" t="s">
        <v>295</v>
      </c>
      <c r="G106" s="107" t="s">
        <v>454</v>
      </c>
      <c r="H106" s="121"/>
      <c r="I106" s="107"/>
      <c r="J106" s="115" t="s">
        <v>295</v>
      </c>
      <c r="K106" s="107" t="s">
        <v>296</v>
      </c>
      <c r="L106" s="121"/>
      <c r="M106" s="107"/>
      <c r="N106" s="115" t="s">
        <v>295</v>
      </c>
      <c r="O106" s="107" t="s">
        <v>454</v>
      </c>
      <c r="P106" s="115" t="s">
        <v>295</v>
      </c>
      <c r="Q106" s="107" t="s">
        <v>454</v>
      </c>
      <c r="R106" s="196"/>
      <c r="S106" s="117"/>
      <c r="T106" s="119"/>
      <c r="U106" s="116"/>
      <c r="V106" s="116"/>
    </row>
    <row r="107" spans="1:22" ht="111" customHeight="1" thickBot="1" x14ac:dyDescent="0.3">
      <c r="A107" s="116"/>
      <c r="B107" s="117"/>
      <c r="C107" s="116"/>
      <c r="D107" s="184"/>
      <c r="E107" s="117"/>
      <c r="F107" s="115"/>
      <c r="G107" s="107" t="s">
        <v>1112</v>
      </c>
      <c r="H107" s="117"/>
      <c r="I107" s="107"/>
      <c r="J107" s="115"/>
      <c r="K107" s="107" t="s">
        <v>1113</v>
      </c>
      <c r="L107" s="117"/>
      <c r="M107" s="107"/>
      <c r="N107" s="115"/>
      <c r="O107" s="107" t="s">
        <v>1112</v>
      </c>
      <c r="P107" s="115"/>
      <c r="Q107" s="107" t="s">
        <v>1112</v>
      </c>
      <c r="R107" s="196"/>
      <c r="S107" s="121" t="s">
        <v>297</v>
      </c>
      <c r="T107" s="119"/>
      <c r="U107" s="116"/>
      <c r="V107" s="116"/>
    </row>
    <row r="108" spans="1:22" ht="115.5" customHeight="1" thickBot="1" x14ac:dyDescent="0.3">
      <c r="A108" s="116"/>
      <c r="B108" s="121" t="s">
        <v>300</v>
      </c>
      <c r="C108" s="116"/>
      <c r="D108" s="184"/>
      <c r="E108" s="121" t="s">
        <v>456</v>
      </c>
      <c r="F108" s="115" t="s">
        <v>456</v>
      </c>
      <c r="G108" s="107" t="s">
        <v>457</v>
      </c>
      <c r="H108" s="121"/>
      <c r="I108" s="107"/>
      <c r="J108" s="115" t="s">
        <v>301</v>
      </c>
      <c r="K108" s="107" t="s">
        <v>302</v>
      </c>
      <c r="L108" s="121"/>
      <c r="M108" s="107"/>
      <c r="N108" s="115" t="s">
        <v>456</v>
      </c>
      <c r="O108" s="107" t="s">
        <v>457</v>
      </c>
      <c r="P108" s="115" t="s">
        <v>456</v>
      </c>
      <c r="Q108" s="107" t="s">
        <v>457</v>
      </c>
      <c r="R108" s="196"/>
      <c r="S108" s="117"/>
      <c r="T108" s="119"/>
      <c r="U108" s="116"/>
      <c r="V108" s="116"/>
    </row>
    <row r="109" spans="1:22" ht="106.5" customHeight="1" thickBot="1" x14ac:dyDescent="0.3">
      <c r="A109" s="116"/>
      <c r="B109" s="117"/>
      <c r="C109" s="116"/>
      <c r="D109" s="184"/>
      <c r="E109" s="117"/>
      <c r="F109" s="115"/>
      <c r="G109" s="107" t="s">
        <v>1114</v>
      </c>
      <c r="H109" s="117"/>
      <c r="I109" s="107"/>
      <c r="J109" s="115"/>
      <c r="K109" s="107" t="s">
        <v>305</v>
      </c>
      <c r="L109" s="117"/>
      <c r="M109" s="107"/>
      <c r="N109" s="115"/>
      <c r="O109" s="107" t="s">
        <v>458</v>
      </c>
      <c r="P109" s="115"/>
      <c r="Q109" s="107" t="s">
        <v>458</v>
      </c>
      <c r="R109" s="196"/>
      <c r="S109" s="121" t="s">
        <v>303</v>
      </c>
      <c r="T109" s="119"/>
      <c r="U109" s="116"/>
      <c r="V109" s="116"/>
    </row>
    <row r="110" spans="1:22" ht="93.75" customHeight="1" thickBot="1" x14ac:dyDescent="0.3">
      <c r="A110" s="116"/>
      <c r="B110" s="121" t="s">
        <v>306</v>
      </c>
      <c r="C110" s="116"/>
      <c r="D110" s="184"/>
      <c r="E110" s="121" t="s">
        <v>307</v>
      </c>
      <c r="F110" s="115" t="s">
        <v>307</v>
      </c>
      <c r="G110" s="107" t="s">
        <v>459</v>
      </c>
      <c r="H110" s="121"/>
      <c r="I110" s="107"/>
      <c r="J110" s="115" t="s">
        <v>307</v>
      </c>
      <c r="K110" s="107" t="s">
        <v>308</v>
      </c>
      <c r="L110" s="121"/>
      <c r="M110" s="107"/>
      <c r="N110" s="115" t="s">
        <v>307</v>
      </c>
      <c r="O110" s="107" t="s">
        <v>459</v>
      </c>
      <c r="P110" s="115" t="s">
        <v>307</v>
      </c>
      <c r="Q110" s="107" t="s">
        <v>459</v>
      </c>
      <c r="R110" s="196"/>
      <c r="S110" s="117"/>
      <c r="T110" s="119"/>
      <c r="U110" s="116"/>
      <c r="V110" s="116"/>
    </row>
    <row r="111" spans="1:22" ht="125.25" customHeight="1" thickBot="1" x14ac:dyDescent="0.3">
      <c r="A111" s="116"/>
      <c r="B111" s="117"/>
      <c r="C111" s="116"/>
      <c r="D111" s="184"/>
      <c r="E111" s="117"/>
      <c r="F111" s="115"/>
      <c r="G111" s="107" t="s">
        <v>460</v>
      </c>
      <c r="H111" s="117"/>
      <c r="I111" s="107"/>
      <c r="J111" s="115"/>
      <c r="K111" s="107" t="s">
        <v>311</v>
      </c>
      <c r="L111" s="117"/>
      <c r="M111" s="107"/>
      <c r="N111" s="115"/>
      <c r="O111" s="107" t="s">
        <v>460</v>
      </c>
      <c r="P111" s="115"/>
      <c r="Q111" s="107" t="s">
        <v>460</v>
      </c>
      <c r="R111" s="196"/>
      <c r="S111" s="121" t="s">
        <v>309</v>
      </c>
      <c r="T111" s="119"/>
      <c r="U111" s="116"/>
      <c r="V111" s="116"/>
    </row>
    <row r="112" spans="1:22" ht="99" customHeight="1" thickBot="1" x14ac:dyDescent="0.3">
      <c r="A112" s="116"/>
      <c r="B112" s="121" t="s">
        <v>312</v>
      </c>
      <c r="C112" s="116"/>
      <c r="D112" s="184"/>
      <c r="E112" s="121" t="s">
        <v>313</v>
      </c>
      <c r="F112" s="115" t="s">
        <v>313</v>
      </c>
      <c r="G112" s="107" t="s">
        <v>314</v>
      </c>
      <c r="H112" s="121"/>
      <c r="I112" s="107"/>
      <c r="J112" s="115" t="s">
        <v>313</v>
      </c>
      <c r="K112" s="107" t="s">
        <v>314</v>
      </c>
      <c r="L112" s="121"/>
      <c r="M112" s="107"/>
      <c r="N112" s="115" t="s">
        <v>313</v>
      </c>
      <c r="O112" s="107" t="s">
        <v>314</v>
      </c>
      <c r="P112" s="115" t="s">
        <v>313</v>
      </c>
      <c r="Q112" s="107" t="s">
        <v>314</v>
      </c>
      <c r="R112" s="196"/>
      <c r="S112" s="117"/>
      <c r="T112" s="119"/>
      <c r="U112" s="116"/>
      <c r="V112" s="116"/>
    </row>
    <row r="113" spans="1:22" ht="129" customHeight="1" thickBot="1" x14ac:dyDescent="0.3">
      <c r="A113" s="117"/>
      <c r="B113" s="117"/>
      <c r="C113" s="117"/>
      <c r="D113" s="184"/>
      <c r="E113" s="117"/>
      <c r="F113" s="115"/>
      <c r="G113" s="107" t="s">
        <v>317</v>
      </c>
      <c r="H113" s="117"/>
      <c r="I113" s="107"/>
      <c r="J113" s="115"/>
      <c r="K113" s="107" t="s">
        <v>317</v>
      </c>
      <c r="L113" s="117"/>
      <c r="M113" s="107"/>
      <c r="N113" s="115"/>
      <c r="O113" s="107" t="s">
        <v>317</v>
      </c>
      <c r="P113" s="115"/>
      <c r="Q113" s="107" t="s">
        <v>317</v>
      </c>
      <c r="R113" s="199"/>
      <c r="S113" s="115" t="s">
        <v>315</v>
      </c>
      <c r="T113" s="120"/>
      <c r="U113" s="117"/>
      <c r="V113" s="117"/>
    </row>
    <row r="114" spans="1:22" ht="148.5" customHeight="1" thickBot="1" x14ac:dyDescent="0.3">
      <c r="A114" s="176" t="s">
        <v>461</v>
      </c>
      <c r="B114" s="143" t="s">
        <v>1138</v>
      </c>
      <c r="C114" s="172" t="s">
        <v>463</v>
      </c>
      <c r="D114" s="184"/>
      <c r="E114" s="176" t="s">
        <v>464</v>
      </c>
      <c r="F114" s="133"/>
      <c r="G114" s="129"/>
      <c r="H114" s="133"/>
      <c r="I114" s="128"/>
      <c r="J114" s="133"/>
      <c r="K114" s="129"/>
      <c r="L114" s="133"/>
      <c r="M114" s="128"/>
      <c r="N114" s="129" t="s">
        <v>465</v>
      </c>
      <c r="O114" s="129" t="s">
        <v>466</v>
      </c>
      <c r="P114" s="128" t="s">
        <v>890</v>
      </c>
      <c r="Q114" s="128" t="s">
        <v>1122</v>
      </c>
      <c r="R114" s="143" t="s">
        <v>467</v>
      </c>
      <c r="S114" s="143" t="s">
        <v>1139</v>
      </c>
      <c r="T114" s="144">
        <v>719812.45155999996</v>
      </c>
      <c r="U114" s="145" t="s">
        <v>1140</v>
      </c>
      <c r="V114" s="128"/>
    </row>
    <row r="115" spans="1:22" ht="148.5" customHeight="1" thickBot="1" x14ac:dyDescent="0.3">
      <c r="A115" s="201"/>
      <c r="B115" s="143"/>
      <c r="C115" s="172"/>
      <c r="D115" s="184"/>
      <c r="E115" s="177"/>
      <c r="F115" s="133"/>
      <c r="G115" s="129"/>
      <c r="H115" s="133"/>
      <c r="I115" s="129"/>
      <c r="J115" s="133"/>
      <c r="K115" s="129"/>
      <c r="L115" s="133"/>
      <c r="M115" s="129"/>
      <c r="N115" s="130"/>
      <c r="O115" s="129" t="s">
        <v>470</v>
      </c>
      <c r="P115" s="128" t="s">
        <v>894</v>
      </c>
      <c r="Q115" s="129" t="s">
        <v>1123</v>
      </c>
      <c r="R115" s="143"/>
      <c r="S115" s="143"/>
      <c r="T115" s="144"/>
      <c r="U115" s="145"/>
      <c r="V115" s="128"/>
    </row>
    <row r="116" spans="1:22" ht="148.5" customHeight="1" thickBot="1" x14ac:dyDescent="0.3">
      <c r="A116" s="201"/>
      <c r="B116" s="172" t="s">
        <v>471</v>
      </c>
      <c r="C116" s="172"/>
      <c r="D116" s="184"/>
      <c r="E116" s="176" t="s">
        <v>472</v>
      </c>
      <c r="F116" s="133"/>
      <c r="G116" s="129"/>
      <c r="H116" s="133"/>
      <c r="I116" s="129"/>
      <c r="J116" s="133"/>
      <c r="K116" s="129"/>
      <c r="L116" s="133"/>
      <c r="M116" s="129"/>
      <c r="N116" s="129" t="s">
        <v>473</v>
      </c>
      <c r="O116" s="129" t="s">
        <v>474</v>
      </c>
      <c r="P116" s="133" t="s">
        <v>896</v>
      </c>
      <c r="Q116" s="128" t="s">
        <v>1120</v>
      </c>
      <c r="R116" s="143"/>
      <c r="S116" s="143"/>
      <c r="T116" s="144"/>
      <c r="U116" s="145"/>
      <c r="V116" s="128"/>
    </row>
    <row r="117" spans="1:22" ht="148.5" customHeight="1" thickBot="1" x14ac:dyDescent="0.3">
      <c r="A117" s="201"/>
      <c r="B117" s="172"/>
      <c r="C117" s="172"/>
      <c r="D117" s="184"/>
      <c r="E117" s="177"/>
      <c r="F117" s="133"/>
      <c r="G117" s="129"/>
      <c r="H117" s="133"/>
      <c r="I117" s="129"/>
      <c r="J117" s="133"/>
      <c r="K117" s="129"/>
      <c r="L117" s="133"/>
      <c r="M117" s="129"/>
      <c r="N117" s="130"/>
      <c r="O117" s="129" t="s">
        <v>475</v>
      </c>
      <c r="P117" s="133"/>
      <c r="Q117" s="128" t="s">
        <v>1121</v>
      </c>
      <c r="R117" s="143"/>
      <c r="S117" s="143"/>
      <c r="T117" s="144"/>
      <c r="U117" s="145"/>
      <c r="V117" s="128"/>
    </row>
    <row r="118" spans="1:22" ht="96" customHeight="1" thickBot="1" x14ac:dyDescent="0.3">
      <c r="A118" s="201"/>
      <c r="B118" s="172" t="s">
        <v>476</v>
      </c>
      <c r="C118" s="172"/>
      <c r="D118" s="184"/>
      <c r="E118" s="176" t="s">
        <v>477</v>
      </c>
      <c r="F118" s="133"/>
      <c r="G118" s="129"/>
      <c r="H118" s="133"/>
      <c r="I118" s="129"/>
      <c r="J118" s="133"/>
      <c r="K118" s="129"/>
      <c r="L118" s="133"/>
      <c r="M118" s="129"/>
      <c r="N118" s="129" t="s">
        <v>478</v>
      </c>
      <c r="O118" s="129" t="s">
        <v>479</v>
      </c>
      <c r="P118" s="133" t="s">
        <v>896</v>
      </c>
      <c r="Q118" s="128" t="s">
        <v>1118</v>
      </c>
      <c r="R118" s="143"/>
      <c r="S118" s="143"/>
      <c r="T118" s="144"/>
      <c r="U118" s="145"/>
      <c r="V118" s="128"/>
    </row>
    <row r="119" spans="1:22" ht="96" customHeight="1" thickBot="1" x14ac:dyDescent="0.3">
      <c r="A119" s="201"/>
      <c r="B119" s="172"/>
      <c r="C119" s="172"/>
      <c r="D119" s="184"/>
      <c r="E119" s="177"/>
      <c r="F119" s="133"/>
      <c r="G119" s="129"/>
      <c r="H119" s="133"/>
      <c r="I119" s="129"/>
      <c r="J119" s="133"/>
      <c r="K119" s="129"/>
      <c r="L119" s="133"/>
      <c r="M119" s="129"/>
      <c r="N119" s="130"/>
      <c r="O119" s="129" t="s">
        <v>480</v>
      </c>
      <c r="P119" s="133"/>
      <c r="Q119" s="128" t="s">
        <v>1119</v>
      </c>
      <c r="R119" s="143"/>
      <c r="S119" s="143"/>
      <c r="T119" s="144"/>
      <c r="U119" s="145"/>
      <c r="V119" s="128"/>
    </row>
    <row r="120" spans="1:22" ht="86.25" customHeight="1" thickBot="1" x14ac:dyDescent="0.3">
      <c r="A120" s="201"/>
      <c r="B120" s="172" t="s">
        <v>481</v>
      </c>
      <c r="C120" s="172"/>
      <c r="D120" s="184"/>
      <c r="E120" s="176" t="s">
        <v>1115</v>
      </c>
      <c r="F120" s="133"/>
      <c r="G120" s="129"/>
      <c r="H120" s="133"/>
      <c r="I120" s="129"/>
      <c r="J120" s="133"/>
      <c r="K120" s="129"/>
      <c r="L120" s="133"/>
      <c r="M120" s="129"/>
      <c r="N120" s="129" t="s">
        <v>1075</v>
      </c>
      <c r="O120" s="129" t="s">
        <v>1076</v>
      </c>
      <c r="P120" s="133" t="s">
        <v>899</v>
      </c>
      <c r="Q120" s="128" t="s">
        <v>1117</v>
      </c>
      <c r="R120" s="143"/>
      <c r="S120" s="143"/>
      <c r="T120" s="144"/>
      <c r="U120" s="145"/>
      <c r="V120" s="128"/>
    </row>
    <row r="121" spans="1:22" ht="86.25" customHeight="1" x14ac:dyDescent="0.25">
      <c r="A121" s="201"/>
      <c r="B121" s="172"/>
      <c r="C121" s="172"/>
      <c r="D121" s="183"/>
      <c r="E121" s="177"/>
      <c r="F121" s="133"/>
      <c r="G121" s="129"/>
      <c r="H121" s="133"/>
      <c r="I121" s="129"/>
      <c r="J121" s="133"/>
      <c r="K121" s="129"/>
      <c r="L121" s="133"/>
      <c r="M121" s="129"/>
      <c r="N121" s="130"/>
      <c r="O121" s="129" t="s">
        <v>1077</v>
      </c>
      <c r="P121" s="133"/>
      <c r="Q121" s="128" t="s">
        <v>1116</v>
      </c>
      <c r="R121" s="143"/>
      <c r="S121" s="143"/>
      <c r="T121" s="144"/>
      <c r="U121" s="145"/>
      <c r="V121" s="128"/>
    </row>
    <row r="122" spans="1:22" ht="67.5" customHeight="1" x14ac:dyDescent="0.25">
      <c r="A122" s="201"/>
      <c r="B122" s="172" t="s">
        <v>486</v>
      </c>
      <c r="C122" s="172"/>
      <c r="D122" s="183"/>
      <c r="E122" s="176" t="s">
        <v>487</v>
      </c>
      <c r="F122" s="133"/>
      <c r="G122" s="129"/>
      <c r="H122" s="133"/>
      <c r="I122" s="129"/>
      <c r="J122" s="133"/>
      <c r="K122" s="129"/>
      <c r="L122" s="133"/>
      <c r="M122" s="129"/>
      <c r="N122" s="131" t="s">
        <v>488</v>
      </c>
      <c r="O122" s="129"/>
      <c r="P122" s="128"/>
      <c r="Q122" s="128"/>
      <c r="R122" s="143"/>
      <c r="S122" s="143"/>
      <c r="T122" s="144"/>
      <c r="U122" s="145"/>
      <c r="V122" s="128"/>
    </row>
    <row r="123" spans="1:22" ht="67.5" customHeight="1" x14ac:dyDescent="0.25">
      <c r="A123" s="201"/>
      <c r="B123" s="172"/>
      <c r="C123" s="172"/>
      <c r="D123" s="183"/>
      <c r="E123" s="177"/>
      <c r="F123" s="133"/>
      <c r="G123" s="129"/>
      <c r="H123" s="133"/>
      <c r="I123" s="129"/>
      <c r="J123" s="133"/>
      <c r="K123" s="129"/>
      <c r="L123" s="133"/>
      <c r="M123" s="129"/>
      <c r="N123" s="132"/>
      <c r="O123" s="129"/>
      <c r="P123" s="128"/>
      <c r="Q123" s="128"/>
      <c r="R123" s="143"/>
      <c r="S123" s="143"/>
      <c r="T123" s="144"/>
      <c r="U123" s="145"/>
      <c r="V123" s="128"/>
    </row>
    <row r="124" spans="1:22" ht="66" customHeight="1" x14ac:dyDescent="0.25">
      <c r="A124" s="201"/>
      <c r="B124" s="172" t="s">
        <v>1141</v>
      </c>
      <c r="C124" s="172"/>
      <c r="D124" s="183"/>
      <c r="E124" s="176" t="s">
        <v>490</v>
      </c>
      <c r="F124" s="133"/>
      <c r="G124" s="129"/>
      <c r="H124" s="133"/>
      <c r="I124" s="129"/>
      <c r="J124" s="133"/>
      <c r="K124" s="129"/>
      <c r="L124" s="133"/>
      <c r="M124" s="129"/>
      <c r="N124" s="131" t="s">
        <v>488</v>
      </c>
      <c r="O124" s="129"/>
      <c r="P124" s="128"/>
      <c r="Q124" s="128"/>
      <c r="R124" s="143"/>
      <c r="S124" s="143"/>
      <c r="T124" s="144"/>
      <c r="U124" s="145"/>
      <c r="V124" s="128"/>
    </row>
    <row r="125" spans="1:22" ht="66" customHeight="1" x14ac:dyDescent="0.25">
      <c r="A125" s="201"/>
      <c r="B125" s="172"/>
      <c r="C125" s="172"/>
      <c r="D125" s="185"/>
      <c r="E125" s="177"/>
      <c r="F125" s="133"/>
      <c r="G125" s="129"/>
      <c r="H125" s="133"/>
      <c r="I125" s="129"/>
      <c r="J125" s="133"/>
      <c r="K125" s="129"/>
      <c r="L125" s="133"/>
      <c r="M125" s="129"/>
      <c r="N125" s="132"/>
      <c r="O125" s="129"/>
      <c r="P125" s="128"/>
      <c r="Q125" s="128"/>
      <c r="R125" s="143"/>
      <c r="S125" s="143"/>
      <c r="T125" s="144"/>
      <c r="U125" s="145"/>
      <c r="V125" s="128"/>
    </row>
    <row r="126" spans="1:22" ht="86.25" customHeight="1" x14ac:dyDescent="0.25">
      <c r="A126" s="201"/>
      <c r="B126" s="172" t="s">
        <v>491</v>
      </c>
      <c r="C126" s="172"/>
      <c r="D126" s="185"/>
      <c r="E126" s="176" t="s">
        <v>492</v>
      </c>
      <c r="F126" s="133"/>
      <c r="G126" s="129"/>
      <c r="H126" s="133"/>
      <c r="I126" s="129"/>
      <c r="J126" s="133"/>
      <c r="K126" s="129"/>
      <c r="L126" s="133"/>
      <c r="M126" s="129"/>
      <c r="N126" s="131" t="s">
        <v>488</v>
      </c>
      <c r="O126" s="129"/>
      <c r="P126" s="128"/>
      <c r="Q126" s="128"/>
      <c r="R126" s="143"/>
      <c r="S126" s="143"/>
      <c r="T126" s="144"/>
      <c r="U126" s="145"/>
      <c r="V126" s="128"/>
    </row>
    <row r="127" spans="1:22" ht="86.25" customHeight="1" thickBot="1" x14ac:dyDescent="0.3">
      <c r="A127" s="201"/>
      <c r="B127" s="172"/>
      <c r="C127" s="172"/>
      <c r="D127" s="186"/>
      <c r="E127" s="177"/>
      <c r="F127" s="133"/>
      <c r="G127" s="129"/>
      <c r="H127" s="133"/>
      <c r="I127" s="129"/>
      <c r="J127" s="133"/>
      <c r="K127" s="129"/>
      <c r="L127" s="133"/>
      <c r="M127" s="129"/>
      <c r="N127" s="132"/>
      <c r="O127" s="129"/>
      <c r="P127" s="128"/>
      <c r="Q127" s="128"/>
      <c r="R127" s="143"/>
      <c r="S127" s="143"/>
      <c r="T127" s="144"/>
      <c r="U127" s="145"/>
      <c r="V127" s="128"/>
    </row>
    <row r="128" spans="1:22" ht="46.5" customHeight="1" thickBot="1" x14ac:dyDescent="0.3">
      <c r="A128" s="201"/>
      <c r="B128" s="172" t="s">
        <v>493</v>
      </c>
      <c r="C128" s="172"/>
      <c r="D128" s="184"/>
      <c r="E128" s="176" t="s">
        <v>494</v>
      </c>
      <c r="F128" s="133"/>
      <c r="G128" s="129"/>
      <c r="H128" s="133"/>
      <c r="I128" s="129"/>
      <c r="J128" s="133"/>
      <c r="K128" s="129"/>
      <c r="L128" s="133"/>
      <c r="M128" s="129"/>
      <c r="N128" s="131" t="s">
        <v>488</v>
      </c>
      <c r="O128" s="129"/>
      <c r="P128" s="128"/>
      <c r="Q128" s="128"/>
      <c r="R128" s="143"/>
      <c r="S128" s="143"/>
      <c r="T128" s="144"/>
      <c r="U128" s="145"/>
      <c r="V128" s="128"/>
    </row>
    <row r="129" spans="1:22" ht="46.5" customHeight="1" x14ac:dyDescent="0.25">
      <c r="A129" s="201"/>
      <c r="B129" s="172"/>
      <c r="C129" s="172"/>
      <c r="D129" s="180"/>
      <c r="E129" s="177"/>
      <c r="F129" s="133"/>
      <c r="G129" s="129"/>
      <c r="H129" s="133"/>
      <c r="I129" s="129"/>
      <c r="J129" s="133"/>
      <c r="K129" s="129"/>
      <c r="L129" s="133"/>
      <c r="M129" s="129"/>
      <c r="N129" s="132"/>
      <c r="O129" s="129"/>
      <c r="P129" s="128"/>
      <c r="Q129" s="128"/>
      <c r="R129" s="143"/>
      <c r="S129" s="143"/>
      <c r="T129" s="144"/>
      <c r="U129" s="145"/>
      <c r="V129" s="128"/>
    </row>
    <row r="130" spans="1:22" ht="81" customHeight="1" thickBot="1" x14ac:dyDescent="0.3">
      <c r="A130" s="201"/>
      <c r="B130" s="172" t="s">
        <v>495</v>
      </c>
      <c r="C130" s="172"/>
      <c r="D130" s="181"/>
      <c r="E130" s="176" t="s">
        <v>496</v>
      </c>
      <c r="F130" s="133"/>
      <c r="G130" s="129"/>
      <c r="H130" s="133"/>
      <c r="I130" s="129"/>
      <c r="J130" s="133"/>
      <c r="K130" s="129"/>
      <c r="L130" s="133"/>
      <c r="M130" s="129"/>
      <c r="N130" s="131" t="s">
        <v>488</v>
      </c>
      <c r="O130" s="129"/>
      <c r="P130" s="128"/>
      <c r="Q130" s="128"/>
      <c r="R130" s="143"/>
      <c r="S130" s="143"/>
      <c r="T130" s="144"/>
      <c r="U130" s="145"/>
      <c r="V130" s="128"/>
    </row>
    <row r="131" spans="1:22" ht="81" customHeight="1" thickBot="1" x14ac:dyDescent="0.3">
      <c r="A131" s="201"/>
      <c r="B131" s="172"/>
      <c r="C131" s="172"/>
      <c r="D131" s="184"/>
      <c r="E131" s="177"/>
      <c r="F131" s="133"/>
      <c r="G131" s="129"/>
      <c r="H131" s="133"/>
      <c r="I131" s="129"/>
      <c r="J131" s="133"/>
      <c r="K131" s="129"/>
      <c r="L131" s="133"/>
      <c r="M131" s="129"/>
      <c r="N131" s="132"/>
      <c r="O131" s="129"/>
      <c r="P131" s="128"/>
      <c r="Q131" s="128"/>
      <c r="R131" s="143"/>
      <c r="S131" s="143"/>
      <c r="T131" s="144"/>
      <c r="U131" s="145"/>
      <c r="V131" s="128"/>
    </row>
    <row r="132" spans="1:22" ht="81.75" customHeight="1" x14ac:dyDescent="0.25">
      <c r="A132" s="201"/>
      <c r="B132" s="172" t="s">
        <v>497</v>
      </c>
      <c r="C132" s="172"/>
      <c r="D132" s="183"/>
      <c r="E132" s="176" t="s">
        <v>498</v>
      </c>
      <c r="F132" s="133"/>
      <c r="G132" s="129"/>
      <c r="H132" s="133"/>
      <c r="I132" s="129"/>
      <c r="J132" s="133"/>
      <c r="K132" s="129"/>
      <c r="L132" s="133"/>
      <c r="M132" s="129"/>
      <c r="N132" s="129" t="s">
        <v>499</v>
      </c>
      <c r="O132" s="129" t="s">
        <v>500</v>
      </c>
      <c r="P132" s="128"/>
      <c r="Q132" s="128"/>
      <c r="R132" s="143"/>
      <c r="S132" s="143"/>
      <c r="T132" s="144"/>
      <c r="U132" s="145"/>
      <c r="V132" s="128"/>
    </row>
    <row r="133" spans="1:22" ht="81.75" customHeight="1" thickBot="1" x14ac:dyDescent="0.3">
      <c r="A133" s="201"/>
      <c r="B133" s="172"/>
      <c r="C133" s="172"/>
      <c r="D133" s="184"/>
      <c r="E133" s="177"/>
      <c r="F133" s="133"/>
      <c r="G133" s="129"/>
      <c r="H133" s="133"/>
      <c r="I133" s="129"/>
      <c r="J133" s="133"/>
      <c r="K133" s="129"/>
      <c r="L133" s="133"/>
      <c r="M133" s="129"/>
      <c r="N133" s="130"/>
      <c r="O133" s="129" t="s">
        <v>501</v>
      </c>
      <c r="P133" s="128"/>
      <c r="Q133" s="128"/>
      <c r="R133" s="143"/>
      <c r="S133" s="143"/>
      <c r="T133" s="144"/>
      <c r="U133" s="145"/>
      <c r="V133" s="128"/>
    </row>
    <row r="134" spans="1:22" ht="81.75" customHeight="1" thickBot="1" x14ac:dyDescent="0.3">
      <c r="A134" s="201"/>
      <c r="B134" s="142"/>
      <c r="C134" s="172"/>
      <c r="D134" s="184"/>
      <c r="E134" s="176" t="s">
        <v>502</v>
      </c>
      <c r="F134" s="133"/>
      <c r="G134" s="129"/>
      <c r="H134" s="133"/>
      <c r="I134" s="129"/>
      <c r="J134" s="133"/>
      <c r="K134" s="129"/>
      <c r="L134" s="133"/>
      <c r="M134" s="129"/>
      <c r="N134" s="129" t="s">
        <v>503</v>
      </c>
      <c r="O134" s="129" t="s">
        <v>504</v>
      </c>
      <c r="P134" s="128"/>
      <c r="Q134" s="128"/>
      <c r="R134" s="143"/>
      <c r="S134" s="143"/>
      <c r="T134" s="144"/>
      <c r="U134" s="145"/>
      <c r="V134" s="128"/>
    </row>
    <row r="135" spans="1:22" ht="81.75" customHeight="1" x14ac:dyDescent="0.25">
      <c r="A135" s="201"/>
      <c r="B135" s="142"/>
      <c r="C135" s="172"/>
      <c r="D135" s="180"/>
      <c r="E135" s="177"/>
      <c r="F135" s="133"/>
      <c r="G135" s="129"/>
      <c r="H135" s="133"/>
      <c r="I135" s="129"/>
      <c r="J135" s="133"/>
      <c r="K135" s="129"/>
      <c r="L135" s="133"/>
      <c r="M135" s="129"/>
      <c r="N135" s="130"/>
      <c r="O135" s="129" t="s">
        <v>505</v>
      </c>
      <c r="P135" s="128"/>
      <c r="Q135" s="128"/>
      <c r="R135" s="143"/>
      <c r="S135" s="143"/>
      <c r="T135" s="144"/>
      <c r="U135" s="145"/>
      <c r="V135" s="128"/>
    </row>
    <row r="136" spans="1:22" ht="87.75" customHeight="1" thickBot="1" x14ac:dyDescent="0.3">
      <c r="A136" s="201"/>
      <c r="B136" s="172" t="s">
        <v>509</v>
      </c>
      <c r="C136" s="172"/>
      <c r="D136" s="181"/>
      <c r="E136" s="176" t="s">
        <v>506</v>
      </c>
      <c r="F136" s="133"/>
      <c r="G136" s="129"/>
      <c r="H136" s="133"/>
      <c r="I136" s="129"/>
      <c r="J136" s="133"/>
      <c r="K136" s="129"/>
      <c r="L136" s="133"/>
      <c r="M136" s="129"/>
      <c r="N136" s="133" t="s">
        <v>507</v>
      </c>
      <c r="O136" s="129" t="s">
        <v>508</v>
      </c>
      <c r="P136" s="128"/>
      <c r="Q136" s="128"/>
      <c r="R136" s="143"/>
      <c r="S136" s="143"/>
      <c r="T136" s="144"/>
      <c r="U136" s="145"/>
      <c r="V136" s="128"/>
    </row>
    <row r="137" spans="1:22" ht="87.75" customHeight="1" x14ac:dyDescent="0.25">
      <c r="A137" s="201"/>
      <c r="B137" s="172"/>
      <c r="C137" s="172"/>
      <c r="D137" s="180"/>
      <c r="E137" s="177"/>
      <c r="F137" s="133"/>
      <c r="G137" s="129"/>
      <c r="H137" s="133"/>
      <c r="I137" s="129"/>
      <c r="J137" s="133"/>
      <c r="K137" s="129"/>
      <c r="L137" s="133"/>
      <c r="M137" s="129"/>
      <c r="N137" s="133"/>
      <c r="O137" s="129" t="s">
        <v>510</v>
      </c>
      <c r="P137" s="128"/>
      <c r="Q137" s="128"/>
      <c r="R137" s="143"/>
      <c r="S137" s="143"/>
      <c r="T137" s="144"/>
      <c r="U137" s="145"/>
      <c r="V137" s="128"/>
    </row>
    <row r="138" spans="1:22" ht="43.5" customHeight="1" thickBot="1" x14ac:dyDescent="0.3">
      <c r="A138" s="201"/>
      <c r="B138" s="172" t="s">
        <v>511</v>
      </c>
      <c r="C138" s="172"/>
      <c r="D138" s="181"/>
      <c r="E138" s="176" t="s">
        <v>512</v>
      </c>
      <c r="F138" s="133"/>
      <c r="G138" s="129"/>
      <c r="H138" s="133"/>
      <c r="I138" s="129"/>
      <c r="J138" s="133"/>
      <c r="K138" s="129"/>
      <c r="L138" s="133"/>
      <c r="M138" s="129"/>
      <c r="N138" s="133"/>
      <c r="O138" s="129"/>
      <c r="P138" s="133"/>
      <c r="Q138" s="128"/>
      <c r="R138" s="143"/>
      <c r="S138" s="143"/>
      <c r="T138" s="144"/>
      <c r="U138" s="145"/>
      <c r="V138" s="128"/>
    </row>
    <row r="139" spans="1:22" ht="43.5" customHeight="1" thickBot="1" x14ac:dyDescent="0.3">
      <c r="A139" s="201"/>
      <c r="B139" s="172"/>
      <c r="C139" s="172"/>
      <c r="D139" s="184"/>
      <c r="E139" s="177"/>
      <c r="F139" s="133"/>
      <c r="G139" s="129"/>
      <c r="H139" s="133"/>
      <c r="I139" s="129"/>
      <c r="J139" s="133"/>
      <c r="K139" s="129"/>
      <c r="L139" s="133"/>
      <c r="M139" s="129"/>
      <c r="N139" s="133"/>
      <c r="O139" s="129"/>
      <c r="P139" s="133"/>
      <c r="Q139" s="128"/>
      <c r="R139" s="143"/>
      <c r="S139" s="143"/>
      <c r="T139" s="144"/>
      <c r="U139" s="145"/>
      <c r="V139" s="128"/>
    </row>
    <row r="140" spans="1:22" ht="62.25" customHeight="1" thickBot="1" x14ac:dyDescent="0.3">
      <c r="A140" s="201"/>
      <c r="B140" s="172" t="s">
        <v>513</v>
      </c>
      <c r="C140" s="172"/>
      <c r="D140" s="184"/>
      <c r="E140" s="176" t="s">
        <v>1126</v>
      </c>
      <c r="F140" s="133"/>
      <c r="G140" s="129"/>
      <c r="H140" s="133"/>
      <c r="I140" s="129"/>
      <c r="J140" s="133"/>
      <c r="K140" s="129"/>
      <c r="L140" s="133"/>
      <c r="M140" s="129"/>
      <c r="N140" s="133"/>
      <c r="O140" s="129"/>
      <c r="P140" s="133"/>
      <c r="Q140" s="128"/>
      <c r="R140" s="143"/>
      <c r="S140" s="142" t="s">
        <v>515</v>
      </c>
      <c r="T140" s="146"/>
      <c r="U140" s="147" t="s">
        <v>516</v>
      </c>
      <c r="V140" s="128"/>
    </row>
    <row r="141" spans="1:22" ht="62.25" customHeight="1" thickBot="1" x14ac:dyDescent="0.3">
      <c r="A141" s="201"/>
      <c r="B141" s="172"/>
      <c r="C141" s="172"/>
      <c r="D141" s="184"/>
      <c r="E141" s="177"/>
      <c r="F141" s="133"/>
      <c r="G141" s="129"/>
      <c r="H141" s="133"/>
      <c r="I141" s="129"/>
      <c r="J141" s="133"/>
      <c r="K141" s="129"/>
      <c r="L141" s="133"/>
      <c r="M141" s="129"/>
      <c r="N141" s="133"/>
      <c r="O141" s="129"/>
      <c r="P141" s="133"/>
      <c r="Q141" s="128"/>
      <c r="R141" s="143"/>
      <c r="S141" s="142"/>
      <c r="T141" s="146"/>
      <c r="U141" s="147"/>
      <c r="V141" s="128"/>
    </row>
    <row r="142" spans="1:22" ht="118.5" customHeight="1" thickBot="1" x14ac:dyDescent="0.3">
      <c r="A142" s="201"/>
      <c r="B142" s="172" t="s">
        <v>517</v>
      </c>
      <c r="C142" s="172"/>
      <c r="D142" s="184"/>
      <c r="E142" s="176" t="s">
        <v>518</v>
      </c>
      <c r="F142" s="133"/>
      <c r="G142" s="129"/>
      <c r="H142" s="133"/>
      <c r="I142" s="129"/>
      <c r="J142" s="133"/>
      <c r="K142" s="129"/>
      <c r="L142" s="133"/>
      <c r="M142" s="129"/>
      <c r="N142" s="133"/>
      <c r="O142" s="129"/>
      <c r="P142" s="128"/>
      <c r="Q142" s="128"/>
      <c r="R142" s="143"/>
      <c r="S142" s="142" t="s">
        <v>519</v>
      </c>
      <c r="T142" s="146"/>
      <c r="U142" s="132" t="s">
        <v>520</v>
      </c>
      <c r="V142" s="128"/>
    </row>
    <row r="143" spans="1:22" ht="118.5" customHeight="1" thickBot="1" x14ac:dyDescent="0.3">
      <c r="A143" s="177"/>
      <c r="B143" s="172"/>
      <c r="C143" s="172"/>
      <c r="D143" s="184"/>
      <c r="E143" s="177"/>
      <c r="F143" s="133"/>
      <c r="G143" s="129"/>
      <c r="H143" s="133"/>
      <c r="I143" s="129"/>
      <c r="J143" s="133"/>
      <c r="K143" s="129"/>
      <c r="L143" s="133"/>
      <c r="M143" s="129"/>
      <c r="N143" s="133"/>
      <c r="O143" s="129"/>
      <c r="P143" s="128"/>
      <c r="Q143" s="128"/>
      <c r="R143" s="128"/>
      <c r="S143" s="128"/>
      <c r="T143" s="128"/>
      <c r="U143" s="128"/>
      <c r="V143" s="128"/>
    </row>
    <row r="144" spans="1:22" ht="115.5" customHeight="1" thickBot="1" x14ac:dyDescent="0.3">
      <c r="A144" s="153" t="s">
        <v>521</v>
      </c>
      <c r="B144" s="148" t="s">
        <v>522</v>
      </c>
      <c r="C144" s="148" t="s">
        <v>523</v>
      </c>
      <c r="D144" s="184"/>
      <c r="E144" s="174" t="s">
        <v>524</v>
      </c>
      <c r="F144" s="134"/>
      <c r="G144" s="114"/>
      <c r="H144" s="134"/>
      <c r="I144" s="114"/>
      <c r="J144" s="134"/>
      <c r="K144" s="114"/>
      <c r="L144" s="134"/>
      <c r="M144" s="114"/>
      <c r="N144" s="134"/>
      <c r="O144" s="114"/>
      <c r="P144" s="134"/>
      <c r="Q144" s="113"/>
      <c r="R144" s="148" t="s">
        <v>1142</v>
      </c>
      <c r="S144" s="149" t="s">
        <v>526</v>
      </c>
      <c r="T144" s="150">
        <v>75000</v>
      </c>
      <c r="U144" s="151" t="s">
        <v>527</v>
      </c>
      <c r="V144" s="112"/>
    </row>
    <row r="145" spans="1:22" ht="115.5" customHeight="1" thickBot="1" x14ac:dyDescent="0.3">
      <c r="A145" s="153"/>
      <c r="B145" s="148"/>
      <c r="C145" s="148"/>
      <c r="D145" s="184"/>
      <c r="E145" s="175"/>
      <c r="F145" s="134"/>
      <c r="G145" s="114"/>
      <c r="H145" s="134"/>
      <c r="I145" s="114"/>
      <c r="J145" s="134"/>
      <c r="K145" s="114"/>
      <c r="L145" s="134"/>
      <c r="M145" s="114"/>
      <c r="N145" s="134"/>
      <c r="O145" s="114"/>
      <c r="P145" s="134"/>
      <c r="Q145" s="113"/>
      <c r="R145" s="148"/>
      <c r="S145" s="149"/>
      <c r="T145" s="150"/>
      <c r="U145" s="151"/>
      <c r="V145" s="112"/>
    </row>
    <row r="146" spans="1:22" ht="115.5" customHeight="1" thickBot="1" x14ac:dyDescent="0.3">
      <c r="A146" s="153"/>
      <c r="B146" s="148"/>
      <c r="C146" s="148"/>
      <c r="D146" s="184"/>
      <c r="E146" s="174" t="s">
        <v>528</v>
      </c>
      <c r="F146" s="134"/>
      <c r="G146" s="114"/>
      <c r="H146" s="134"/>
      <c r="I146" s="114"/>
      <c r="J146" s="134"/>
      <c r="K146" s="114"/>
      <c r="L146" s="134"/>
      <c r="M146" s="114"/>
      <c r="N146" s="134" t="s">
        <v>529</v>
      </c>
      <c r="O146" s="114" t="s">
        <v>530</v>
      </c>
      <c r="P146" s="134" t="s">
        <v>905</v>
      </c>
      <c r="Q146" s="113" t="s">
        <v>1124</v>
      </c>
      <c r="R146" s="148"/>
      <c r="S146" s="149"/>
      <c r="T146" s="150"/>
      <c r="U146" s="151"/>
      <c r="V146" s="112"/>
    </row>
    <row r="147" spans="1:22" ht="115.5" customHeight="1" x14ac:dyDescent="0.25">
      <c r="A147" s="153"/>
      <c r="B147" s="148"/>
      <c r="C147" s="148"/>
      <c r="D147" s="183"/>
      <c r="E147" s="175"/>
      <c r="F147" s="134"/>
      <c r="G147" s="114"/>
      <c r="H147" s="134"/>
      <c r="I147" s="114"/>
      <c r="J147" s="134"/>
      <c r="K147" s="114"/>
      <c r="L147" s="134"/>
      <c r="M147" s="114"/>
      <c r="N147" s="134"/>
      <c r="O147" s="114" t="s">
        <v>531</v>
      </c>
      <c r="P147" s="134"/>
      <c r="Q147" s="113" t="s">
        <v>1125</v>
      </c>
      <c r="R147" s="148"/>
      <c r="S147" s="149"/>
      <c r="T147" s="150"/>
      <c r="U147" s="151"/>
      <c r="V147" s="112"/>
    </row>
    <row r="148" spans="1:22" ht="48" customHeight="1" x14ac:dyDescent="0.25">
      <c r="A148" s="153"/>
      <c r="B148" s="148" t="s">
        <v>532</v>
      </c>
      <c r="C148" s="148"/>
      <c r="D148" s="183"/>
      <c r="E148" s="174" t="s">
        <v>533</v>
      </c>
      <c r="F148" s="134"/>
      <c r="G148" s="114"/>
      <c r="H148" s="134"/>
      <c r="I148" s="114"/>
      <c r="J148" s="134"/>
      <c r="K148" s="114"/>
      <c r="L148" s="134"/>
      <c r="M148" s="114"/>
      <c r="N148" s="134"/>
      <c r="O148" s="114"/>
      <c r="P148" s="126"/>
      <c r="Q148" s="112"/>
      <c r="R148" s="148"/>
      <c r="S148" s="149"/>
      <c r="T148" s="150"/>
      <c r="U148" s="151"/>
      <c r="V148" s="112"/>
    </row>
    <row r="149" spans="1:22" ht="48" customHeight="1" x14ac:dyDescent="0.25">
      <c r="A149" s="153"/>
      <c r="B149" s="148"/>
      <c r="C149" s="148"/>
      <c r="D149" s="183"/>
      <c r="E149" s="175"/>
      <c r="F149" s="134"/>
      <c r="G149" s="114"/>
      <c r="H149" s="134"/>
      <c r="I149" s="114"/>
      <c r="J149" s="134"/>
      <c r="K149" s="114"/>
      <c r="L149" s="134"/>
      <c r="M149" s="114"/>
      <c r="N149" s="134"/>
      <c r="O149" s="114"/>
      <c r="P149" s="127"/>
      <c r="Q149" s="112"/>
      <c r="R149" s="148"/>
      <c r="S149" s="149" t="s">
        <v>534</v>
      </c>
      <c r="T149" s="150">
        <v>15000</v>
      </c>
      <c r="U149" s="151" t="s">
        <v>535</v>
      </c>
      <c r="V149" s="112"/>
    </row>
    <row r="150" spans="1:22" ht="76.5" customHeight="1" thickBot="1" x14ac:dyDescent="0.3">
      <c r="A150" s="153"/>
      <c r="B150" s="148" t="s">
        <v>536</v>
      </c>
      <c r="C150" s="148"/>
      <c r="D150" s="186"/>
      <c r="E150" s="174" t="s">
        <v>537</v>
      </c>
      <c r="F150" s="134"/>
      <c r="G150" s="114"/>
      <c r="H150" s="134"/>
      <c r="I150" s="114"/>
      <c r="J150" s="134"/>
      <c r="K150" s="114"/>
      <c r="L150" s="134"/>
      <c r="M150" s="114"/>
      <c r="N150" s="134"/>
      <c r="O150" s="114"/>
      <c r="P150" s="126"/>
      <c r="Q150" s="112"/>
      <c r="R150" s="148"/>
      <c r="S150" s="149"/>
      <c r="T150" s="150"/>
      <c r="U150" s="151"/>
      <c r="V150" s="112"/>
    </row>
    <row r="151" spans="1:22" ht="76.5" customHeight="1" x14ac:dyDescent="0.25">
      <c r="A151" s="153"/>
      <c r="B151" s="148"/>
      <c r="C151" s="148"/>
      <c r="D151" s="180"/>
      <c r="E151" s="175"/>
      <c r="F151" s="134"/>
      <c r="G151" s="114"/>
      <c r="H151" s="134"/>
      <c r="I151" s="114"/>
      <c r="J151" s="134"/>
      <c r="K151" s="114"/>
      <c r="L151" s="134"/>
      <c r="M151" s="114"/>
      <c r="N151" s="134"/>
      <c r="O151" s="114"/>
      <c r="P151" s="127"/>
      <c r="Q151" s="112"/>
      <c r="R151" s="148"/>
      <c r="S151" s="149"/>
      <c r="T151" s="150"/>
      <c r="U151" s="151"/>
      <c r="V151" s="112"/>
    </row>
    <row r="152" spans="1:22" ht="54.75" customHeight="1" x14ac:dyDescent="0.25">
      <c r="A152" s="153"/>
      <c r="B152" s="148" t="s">
        <v>538</v>
      </c>
      <c r="C152" s="148"/>
      <c r="D152" s="182"/>
      <c r="E152" s="174" t="s">
        <v>539</v>
      </c>
      <c r="F152" s="134"/>
      <c r="G152" s="114"/>
      <c r="H152" s="134"/>
      <c r="I152" s="114"/>
      <c r="J152" s="134"/>
      <c r="K152" s="114"/>
      <c r="L152" s="134"/>
      <c r="M152" s="114"/>
      <c r="N152" s="134"/>
      <c r="O152" s="114"/>
      <c r="P152" s="126"/>
      <c r="Q152" s="112"/>
      <c r="R152" s="148"/>
      <c r="S152" s="149"/>
      <c r="T152" s="150"/>
      <c r="U152" s="151"/>
      <c r="V152" s="112"/>
    </row>
    <row r="153" spans="1:22" ht="54.75" customHeight="1" thickBot="1" x14ac:dyDescent="0.3">
      <c r="A153" s="153"/>
      <c r="B153" s="148"/>
      <c r="C153" s="148"/>
      <c r="D153" s="181"/>
      <c r="E153" s="175"/>
      <c r="F153" s="134"/>
      <c r="G153" s="114"/>
      <c r="H153" s="134"/>
      <c r="I153" s="114"/>
      <c r="J153" s="134"/>
      <c r="K153" s="114"/>
      <c r="L153" s="134"/>
      <c r="M153" s="114"/>
      <c r="N153" s="134"/>
      <c r="O153" s="114"/>
      <c r="P153" s="127"/>
      <c r="Q153" s="112"/>
      <c r="R153" s="148"/>
      <c r="S153" s="149"/>
      <c r="T153" s="150"/>
      <c r="U153" s="151"/>
      <c r="V153" s="112"/>
    </row>
    <row r="154" spans="1:22" ht="121.5" customHeight="1" x14ac:dyDescent="0.25">
      <c r="A154" s="153"/>
      <c r="B154" s="148" t="s">
        <v>540</v>
      </c>
      <c r="C154" s="148"/>
      <c r="D154" s="180"/>
      <c r="E154" s="174" t="s">
        <v>541</v>
      </c>
      <c r="F154" s="134"/>
      <c r="G154" s="114"/>
      <c r="H154" s="134"/>
      <c r="I154" s="114"/>
      <c r="J154" s="134"/>
      <c r="K154" s="114"/>
      <c r="L154" s="134"/>
      <c r="M154" s="114"/>
      <c r="N154" s="114"/>
      <c r="O154" s="114"/>
      <c r="P154" s="126"/>
      <c r="Q154" s="112"/>
      <c r="R154" s="148"/>
      <c r="S154" s="149"/>
      <c r="T154" s="150"/>
      <c r="U154" s="151"/>
      <c r="V154" s="112"/>
    </row>
    <row r="155" spans="1:22" ht="121.5" customHeight="1" thickBot="1" x14ac:dyDescent="0.3">
      <c r="A155" s="153"/>
      <c r="B155" s="148"/>
      <c r="C155" s="148"/>
      <c r="D155" s="181"/>
      <c r="E155" s="175"/>
      <c r="F155" s="134"/>
      <c r="G155" s="114"/>
      <c r="H155" s="134"/>
      <c r="I155" s="114"/>
      <c r="J155" s="134"/>
      <c r="K155" s="114"/>
      <c r="L155" s="134"/>
      <c r="M155" s="114"/>
      <c r="N155" s="114"/>
      <c r="O155" s="114"/>
      <c r="P155" s="127"/>
      <c r="Q155" s="112"/>
      <c r="R155" s="148"/>
      <c r="S155" s="149"/>
      <c r="T155" s="150"/>
      <c r="U155" s="151"/>
      <c r="V155" s="112"/>
    </row>
    <row r="156" spans="1:22" ht="93.75" customHeight="1" thickBot="1" x14ac:dyDescent="0.3">
      <c r="A156" s="153"/>
      <c r="B156" s="148" t="s">
        <v>542</v>
      </c>
      <c r="C156" s="148"/>
      <c r="D156" s="184"/>
      <c r="E156" s="174" t="s">
        <v>543</v>
      </c>
      <c r="F156" s="134"/>
      <c r="G156" s="114"/>
      <c r="H156" s="134"/>
      <c r="I156" s="114"/>
      <c r="J156" s="134"/>
      <c r="K156" s="114"/>
      <c r="L156" s="134"/>
      <c r="M156" s="114"/>
      <c r="N156" s="114"/>
      <c r="O156" s="114"/>
      <c r="P156" s="126"/>
      <c r="Q156" s="112"/>
      <c r="R156" s="148"/>
      <c r="S156" s="149"/>
      <c r="T156" s="150"/>
      <c r="U156" s="151"/>
      <c r="V156" s="112"/>
    </row>
    <row r="157" spans="1:22" ht="93.75" customHeight="1" x14ac:dyDescent="0.25">
      <c r="A157" s="153"/>
      <c r="B157" s="148"/>
      <c r="C157" s="148"/>
      <c r="D157" s="180"/>
      <c r="E157" s="175"/>
      <c r="F157" s="134"/>
      <c r="G157" s="114"/>
      <c r="H157" s="134"/>
      <c r="I157" s="114"/>
      <c r="J157" s="134"/>
      <c r="K157" s="114"/>
      <c r="L157" s="134"/>
      <c r="M157" s="114"/>
      <c r="N157" s="114"/>
      <c r="O157" s="114"/>
      <c r="P157" s="127"/>
      <c r="Q157" s="112"/>
      <c r="R157" s="148"/>
      <c r="S157" s="149" t="s">
        <v>544</v>
      </c>
      <c r="T157" s="152">
        <v>170000</v>
      </c>
      <c r="U157" s="151" t="s">
        <v>545</v>
      </c>
      <c r="V157" s="112"/>
    </row>
    <row r="158" spans="1:22" ht="87.75" customHeight="1" thickBot="1" x14ac:dyDescent="0.3">
      <c r="A158" s="153"/>
      <c r="B158" s="148" t="s">
        <v>546</v>
      </c>
      <c r="C158" s="148"/>
      <c r="D158" s="181"/>
      <c r="E158" s="174" t="s">
        <v>547</v>
      </c>
      <c r="F158" s="134"/>
      <c r="G158" s="114"/>
      <c r="H158" s="134"/>
      <c r="I158" s="114"/>
      <c r="J158" s="134"/>
      <c r="K158" s="114"/>
      <c r="L158" s="134"/>
      <c r="M158" s="114"/>
      <c r="N158" s="114"/>
      <c r="O158" s="114"/>
      <c r="P158" s="126"/>
      <c r="Q158" s="112"/>
      <c r="R158" s="148"/>
      <c r="S158" s="149"/>
      <c r="T158" s="152"/>
      <c r="U158" s="151"/>
      <c r="V158" s="112"/>
    </row>
    <row r="159" spans="1:22" ht="87.75" customHeight="1" thickBot="1" x14ac:dyDescent="0.3">
      <c r="A159" s="153"/>
      <c r="B159" s="148"/>
      <c r="C159" s="148"/>
      <c r="D159" s="184"/>
      <c r="E159" s="175"/>
      <c r="F159" s="134"/>
      <c r="G159" s="114"/>
      <c r="H159" s="134"/>
      <c r="I159" s="114"/>
      <c r="J159" s="134"/>
      <c r="K159" s="114"/>
      <c r="L159" s="134"/>
      <c r="M159" s="114"/>
      <c r="N159" s="114"/>
      <c r="O159" s="114"/>
      <c r="P159" s="127"/>
      <c r="Q159" s="112"/>
      <c r="R159" s="148"/>
      <c r="S159" s="149" t="s">
        <v>548</v>
      </c>
      <c r="T159" s="150">
        <v>48000</v>
      </c>
      <c r="U159" s="151" t="s">
        <v>549</v>
      </c>
      <c r="V159" s="112"/>
    </row>
    <row r="160" spans="1:22" ht="89.25" customHeight="1" x14ac:dyDescent="0.25">
      <c r="A160" s="153"/>
      <c r="B160" s="148" t="s">
        <v>550</v>
      </c>
      <c r="C160" s="148"/>
      <c r="D160" s="180"/>
      <c r="E160" s="174" t="s">
        <v>552</v>
      </c>
      <c r="F160" s="134"/>
      <c r="G160" s="114"/>
      <c r="H160" s="134"/>
      <c r="I160" s="114"/>
      <c r="J160" s="134"/>
      <c r="K160" s="114"/>
      <c r="L160" s="134"/>
      <c r="M160" s="114"/>
      <c r="N160" s="134"/>
      <c r="O160" s="114"/>
      <c r="P160" s="126"/>
      <c r="Q160" s="114"/>
      <c r="R160" s="148"/>
      <c r="S160" s="149"/>
      <c r="T160" s="150"/>
      <c r="U160" s="151"/>
      <c r="V160" s="112"/>
    </row>
    <row r="161" spans="1:22" ht="89.25" customHeight="1" thickBot="1" x14ac:dyDescent="0.3">
      <c r="A161" s="153" t="s">
        <v>521</v>
      </c>
      <c r="B161" s="148"/>
      <c r="C161" s="148" t="s">
        <v>551</v>
      </c>
      <c r="D161" s="181"/>
      <c r="E161" s="175"/>
      <c r="F161" s="134"/>
      <c r="G161" s="114"/>
      <c r="H161" s="134"/>
      <c r="I161" s="114"/>
      <c r="J161" s="134"/>
      <c r="K161" s="114"/>
      <c r="L161" s="134"/>
      <c r="M161" s="114"/>
      <c r="N161" s="134"/>
      <c r="O161" s="114"/>
      <c r="P161" s="127"/>
      <c r="Q161" s="112"/>
      <c r="R161" s="148" t="s">
        <v>1143</v>
      </c>
      <c r="S161" s="149" t="s">
        <v>554</v>
      </c>
      <c r="T161" s="154"/>
      <c r="U161" s="149" t="s">
        <v>555</v>
      </c>
      <c r="V161" s="112"/>
    </row>
    <row r="162" spans="1:22" ht="60.75" customHeight="1" thickBot="1" x14ac:dyDescent="0.3">
      <c r="A162" s="153"/>
      <c r="B162" s="148" t="s">
        <v>556</v>
      </c>
      <c r="C162" s="148"/>
      <c r="D162" s="184"/>
      <c r="E162" s="174" t="s">
        <v>557</v>
      </c>
      <c r="F162" s="134"/>
      <c r="G162" s="114"/>
      <c r="H162" s="134"/>
      <c r="I162" s="114"/>
      <c r="J162" s="134"/>
      <c r="K162" s="114"/>
      <c r="L162" s="134"/>
      <c r="M162" s="114"/>
      <c r="N162" s="134" t="s">
        <v>562</v>
      </c>
      <c r="O162" s="114" t="s">
        <v>563</v>
      </c>
      <c r="P162" s="126"/>
      <c r="Q162" s="112"/>
      <c r="R162" s="148"/>
      <c r="S162" s="149"/>
      <c r="T162" s="154"/>
      <c r="U162" s="149"/>
      <c r="V162" s="112"/>
    </row>
    <row r="163" spans="1:22" ht="60.75" customHeight="1" x14ac:dyDescent="0.25">
      <c r="A163" s="153"/>
      <c r="B163" s="148"/>
      <c r="C163" s="148"/>
      <c r="D163" s="180"/>
      <c r="E163" s="175"/>
      <c r="F163" s="134"/>
      <c r="G163" s="114"/>
      <c r="H163" s="134"/>
      <c r="I163" s="114"/>
      <c r="J163" s="134"/>
      <c r="K163" s="114"/>
      <c r="L163" s="134"/>
      <c r="M163" s="114"/>
      <c r="N163" s="134"/>
      <c r="O163" s="114" t="s">
        <v>563</v>
      </c>
      <c r="P163" s="127"/>
      <c r="Q163" s="112"/>
      <c r="R163" s="148"/>
      <c r="S163" s="149"/>
      <c r="T163" s="154"/>
      <c r="U163" s="149"/>
      <c r="V163" s="112"/>
    </row>
    <row r="164" spans="1:22" ht="87.75" customHeight="1" x14ac:dyDescent="0.25">
      <c r="A164" s="153"/>
      <c r="B164" s="148" t="s">
        <v>558</v>
      </c>
      <c r="C164" s="148"/>
      <c r="D164" s="182"/>
      <c r="E164" s="174" t="s">
        <v>559</v>
      </c>
      <c r="F164" s="134"/>
      <c r="G164" s="114"/>
      <c r="H164" s="134"/>
      <c r="I164" s="114"/>
      <c r="J164" s="134"/>
      <c r="K164" s="114"/>
      <c r="L164" s="134"/>
      <c r="M164" s="114"/>
      <c r="N164" s="114"/>
      <c r="O164" s="114"/>
      <c r="P164" s="126"/>
      <c r="Q164" s="112"/>
      <c r="R164" s="148"/>
      <c r="S164" s="149"/>
      <c r="T164" s="154"/>
      <c r="U164" s="149"/>
      <c r="V164" s="112"/>
    </row>
    <row r="165" spans="1:22" ht="87.75" customHeight="1" x14ac:dyDescent="0.25">
      <c r="A165" s="153"/>
      <c r="B165" s="148"/>
      <c r="C165" s="148"/>
      <c r="D165" s="182"/>
      <c r="E165" s="175"/>
      <c r="F165" s="134"/>
      <c r="G165" s="114"/>
      <c r="H165" s="134"/>
      <c r="I165" s="114"/>
      <c r="J165" s="134"/>
      <c r="K165" s="114"/>
      <c r="L165" s="134"/>
      <c r="M165" s="114"/>
      <c r="N165" s="114"/>
      <c r="O165" s="114"/>
      <c r="P165" s="127"/>
      <c r="Q165" s="112"/>
      <c r="R165" s="148"/>
      <c r="S165" s="149"/>
      <c r="T165" s="154"/>
      <c r="U165" s="149"/>
      <c r="V165" s="112"/>
    </row>
    <row r="166" spans="1:22" ht="103.5" customHeight="1" thickBot="1" x14ac:dyDescent="0.3">
      <c r="A166" s="153"/>
      <c r="B166" s="148" t="s">
        <v>560</v>
      </c>
      <c r="C166" s="148"/>
      <c r="D166" s="181"/>
      <c r="E166" s="174" t="s">
        <v>561</v>
      </c>
      <c r="F166" s="134"/>
      <c r="G166" s="114"/>
      <c r="H166" s="134"/>
      <c r="I166" s="114"/>
      <c r="J166" s="134"/>
      <c r="K166" s="114"/>
      <c r="L166" s="134"/>
      <c r="M166" s="114"/>
      <c r="N166" s="114"/>
      <c r="O166" s="114"/>
      <c r="P166" s="126"/>
      <c r="Q166" s="112"/>
      <c r="R166" s="148"/>
      <c r="S166" s="149"/>
      <c r="T166" s="154"/>
      <c r="U166" s="149"/>
      <c r="V166" s="112"/>
    </row>
    <row r="167" spans="1:22" ht="103.5" customHeight="1" thickBot="1" x14ac:dyDescent="0.3">
      <c r="A167" s="153"/>
      <c r="B167" s="148"/>
      <c r="C167" s="148"/>
      <c r="D167" s="184"/>
      <c r="E167" s="175"/>
      <c r="F167" s="134"/>
      <c r="G167" s="114"/>
      <c r="H167" s="134"/>
      <c r="I167" s="114"/>
      <c r="J167" s="134"/>
      <c r="K167" s="114"/>
      <c r="L167" s="134"/>
      <c r="M167" s="114"/>
      <c r="N167" s="114"/>
      <c r="O167" s="114"/>
      <c r="P167" s="127"/>
      <c r="Q167" s="112"/>
      <c r="R167" s="148"/>
      <c r="S167" s="149"/>
      <c r="T167" s="154"/>
      <c r="U167" s="149"/>
      <c r="V167" s="112"/>
    </row>
    <row r="168" spans="1:22" ht="99" customHeight="1" thickBot="1" x14ac:dyDescent="0.3">
      <c r="A168" s="153"/>
      <c r="B168" s="148" t="s">
        <v>564</v>
      </c>
      <c r="C168" s="148"/>
      <c r="D168" s="184"/>
      <c r="E168" s="174" t="s">
        <v>565</v>
      </c>
      <c r="F168" s="134"/>
      <c r="G168" s="114"/>
      <c r="H168" s="134"/>
      <c r="I168" s="114"/>
      <c r="J168" s="134"/>
      <c r="K168" s="114"/>
      <c r="L168" s="134"/>
      <c r="M168" s="114"/>
      <c r="N168" s="134" t="s">
        <v>566</v>
      </c>
      <c r="O168" s="114" t="s">
        <v>567</v>
      </c>
      <c r="P168" s="126"/>
      <c r="Q168" s="114"/>
      <c r="R168" s="148"/>
      <c r="S168" s="149"/>
      <c r="T168" s="154"/>
      <c r="U168" s="149"/>
      <c r="V168" s="112"/>
    </row>
    <row r="169" spans="1:22" ht="99" customHeight="1" thickBot="1" x14ac:dyDescent="0.3">
      <c r="A169" s="153"/>
      <c r="B169" s="148"/>
      <c r="C169" s="148"/>
      <c r="D169" s="184"/>
      <c r="E169" s="175"/>
      <c r="F169" s="134"/>
      <c r="G169" s="114"/>
      <c r="H169" s="134"/>
      <c r="I169" s="114"/>
      <c r="J169" s="134"/>
      <c r="K169" s="114"/>
      <c r="L169" s="134"/>
      <c r="M169" s="114"/>
      <c r="N169" s="134"/>
      <c r="O169" s="114"/>
      <c r="P169" s="127"/>
      <c r="Q169" s="114"/>
      <c r="R169" s="148"/>
      <c r="S169" s="149"/>
      <c r="T169" s="154"/>
      <c r="U169" s="149"/>
      <c r="V169" s="112"/>
    </row>
    <row r="170" spans="1:22" ht="60" customHeight="1" thickBot="1" x14ac:dyDescent="0.3">
      <c r="A170" s="153"/>
      <c r="B170" s="148" t="s">
        <v>568</v>
      </c>
      <c r="C170" s="148"/>
      <c r="D170" s="184"/>
      <c r="E170" s="174" t="s">
        <v>569</v>
      </c>
      <c r="F170" s="134"/>
      <c r="G170" s="114"/>
      <c r="H170" s="134"/>
      <c r="I170" s="114"/>
      <c r="J170" s="134"/>
      <c r="K170" s="114"/>
      <c r="L170" s="134"/>
      <c r="M170" s="114"/>
      <c r="N170" s="114"/>
      <c r="O170" s="114"/>
      <c r="P170" s="126"/>
      <c r="Q170" s="114"/>
      <c r="R170" s="148"/>
      <c r="S170" s="149"/>
      <c r="T170" s="154"/>
      <c r="U170" s="149"/>
      <c r="V170" s="112"/>
    </row>
    <row r="171" spans="1:22" ht="60" customHeight="1" thickBot="1" x14ac:dyDescent="0.3">
      <c r="A171" s="153"/>
      <c r="B171" s="148"/>
      <c r="C171" s="148"/>
      <c r="D171" s="184"/>
      <c r="E171" s="175"/>
      <c r="F171" s="134"/>
      <c r="G171" s="114"/>
      <c r="H171" s="134"/>
      <c r="I171" s="114"/>
      <c r="J171" s="134"/>
      <c r="K171" s="114"/>
      <c r="L171" s="134"/>
      <c r="M171" s="114"/>
      <c r="N171" s="114"/>
      <c r="O171" s="114"/>
      <c r="P171" s="127"/>
      <c r="Q171" s="114"/>
      <c r="R171" s="148"/>
      <c r="S171" s="155" t="s">
        <v>570</v>
      </c>
      <c r="T171" s="150">
        <v>90000</v>
      </c>
      <c r="U171" s="156" t="s">
        <v>571</v>
      </c>
      <c r="V171" s="112"/>
    </row>
    <row r="172" spans="1:22" ht="89.25" customHeight="1" thickBot="1" x14ac:dyDescent="0.3">
      <c r="A172" s="153"/>
      <c r="B172" s="148" t="s">
        <v>572</v>
      </c>
      <c r="C172" s="148"/>
      <c r="D172" s="184"/>
      <c r="E172" s="174" t="s">
        <v>908</v>
      </c>
      <c r="F172" s="134"/>
      <c r="G172" s="114"/>
      <c r="H172" s="134"/>
      <c r="I172" s="114"/>
      <c r="J172" s="134"/>
      <c r="K172" s="114"/>
      <c r="L172" s="134"/>
      <c r="M172" s="114"/>
      <c r="N172" s="134" t="s">
        <v>574</v>
      </c>
      <c r="O172" s="114" t="s">
        <v>575</v>
      </c>
      <c r="P172" s="126"/>
      <c r="Q172" s="112"/>
      <c r="R172" s="148"/>
      <c r="S172" s="155"/>
      <c r="T172" s="150"/>
      <c r="U172" s="156"/>
      <c r="V172" s="112"/>
    </row>
    <row r="173" spans="1:22" ht="89.25" customHeight="1" x14ac:dyDescent="0.25">
      <c r="A173" s="153" t="s">
        <v>521</v>
      </c>
      <c r="B173" s="148"/>
      <c r="C173" s="148"/>
      <c r="D173" s="180"/>
      <c r="E173" s="175"/>
      <c r="F173" s="134"/>
      <c r="G173" s="114"/>
      <c r="H173" s="134"/>
      <c r="I173" s="114"/>
      <c r="J173" s="134"/>
      <c r="K173" s="114"/>
      <c r="L173" s="134"/>
      <c r="M173" s="114"/>
      <c r="N173" s="134"/>
      <c r="O173" s="114" t="s">
        <v>575</v>
      </c>
      <c r="P173" s="127"/>
      <c r="Q173" s="112"/>
      <c r="R173" s="148" t="s">
        <v>1144</v>
      </c>
      <c r="S173" s="155" t="s">
        <v>577</v>
      </c>
      <c r="T173" s="150">
        <v>15000</v>
      </c>
      <c r="U173" s="156" t="s">
        <v>578</v>
      </c>
      <c r="V173" s="112"/>
    </row>
    <row r="174" spans="1:22" ht="56.25" customHeight="1" thickBot="1" x14ac:dyDescent="0.3">
      <c r="A174" s="153"/>
      <c r="B174" s="148" t="s">
        <v>579</v>
      </c>
      <c r="C174" s="148"/>
      <c r="D174" s="181"/>
      <c r="E174" s="174" t="s">
        <v>580</v>
      </c>
      <c r="F174" s="134"/>
      <c r="G174" s="114"/>
      <c r="H174" s="134"/>
      <c r="I174" s="114"/>
      <c r="J174" s="134"/>
      <c r="K174" s="114"/>
      <c r="L174" s="134"/>
      <c r="M174" s="114"/>
      <c r="N174" s="114"/>
      <c r="O174" s="114"/>
      <c r="P174" s="126"/>
      <c r="Q174" s="112"/>
      <c r="R174" s="148"/>
      <c r="S174" s="155"/>
      <c r="T174" s="150"/>
      <c r="U174" s="156"/>
      <c r="V174" s="112"/>
    </row>
    <row r="175" spans="1:22" ht="56.25" customHeight="1" thickBot="1" x14ac:dyDescent="0.3">
      <c r="A175" s="153"/>
      <c r="B175" s="148"/>
      <c r="C175" s="148"/>
      <c r="D175" s="184"/>
      <c r="E175" s="175"/>
      <c r="F175" s="134"/>
      <c r="G175" s="114"/>
      <c r="H175" s="134"/>
      <c r="I175" s="114"/>
      <c r="J175" s="134"/>
      <c r="K175" s="114"/>
      <c r="L175" s="134"/>
      <c r="M175" s="114"/>
      <c r="N175" s="114"/>
      <c r="O175" s="114"/>
      <c r="P175" s="127"/>
      <c r="Q175" s="112"/>
      <c r="R175" s="148"/>
      <c r="S175" s="149" t="s">
        <v>581</v>
      </c>
      <c r="T175" s="150">
        <v>45000</v>
      </c>
      <c r="U175" s="157" t="s">
        <v>582</v>
      </c>
      <c r="V175" s="112"/>
    </row>
    <row r="176" spans="1:22" ht="70.5" customHeight="1" thickBot="1" x14ac:dyDescent="0.3">
      <c r="A176" s="153"/>
      <c r="B176" s="148"/>
      <c r="C176" s="148"/>
      <c r="D176" s="184"/>
      <c r="E176" s="174"/>
      <c r="F176" s="134"/>
      <c r="G176" s="114"/>
      <c r="H176" s="134"/>
      <c r="I176" s="114"/>
      <c r="J176" s="134"/>
      <c r="K176" s="114"/>
      <c r="L176" s="134"/>
      <c r="M176" s="114"/>
      <c r="N176" s="114"/>
      <c r="O176" s="114"/>
      <c r="P176" s="126"/>
      <c r="Q176" s="112"/>
      <c r="R176" s="148"/>
      <c r="S176" s="149"/>
      <c r="T176" s="150"/>
      <c r="U176" s="157"/>
      <c r="V176" s="112"/>
    </row>
    <row r="177" spans="1:22" ht="70.5" customHeight="1" thickBot="1" x14ac:dyDescent="0.3">
      <c r="A177" s="153"/>
      <c r="B177" s="148"/>
      <c r="C177" s="148"/>
      <c r="D177" s="184"/>
      <c r="E177" s="175"/>
      <c r="F177" s="134"/>
      <c r="G177" s="114"/>
      <c r="H177" s="134"/>
      <c r="I177" s="114"/>
      <c r="J177" s="134"/>
      <c r="K177" s="114"/>
      <c r="L177" s="134"/>
      <c r="M177" s="114"/>
      <c r="N177" s="114"/>
      <c r="O177" s="114"/>
      <c r="P177" s="127"/>
      <c r="Q177" s="112"/>
      <c r="R177" s="148"/>
      <c r="S177" s="149"/>
      <c r="T177" s="150"/>
      <c r="U177" s="157"/>
      <c r="V177" s="112"/>
    </row>
    <row r="178" spans="1:22" ht="63" customHeight="1" thickBot="1" x14ac:dyDescent="0.3">
      <c r="A178" s="153"/>
      <c r="B178" s="148" t="s">
        <v>583</v>
      </c>
      <c r="C178" s="148"/>
      <c r="D178" s="184"/>
      <c r="E178" s="174" t="s">
        <v>584</v>
      </c>
      <c r="F178" s="134"/>
      <c r="G178" s="114"/>
      <c r="H178" s="134"/>
      <c r="I178" s="114"/>
      <c r="J178" s="134"/>
      <c r="K178" s="114"/>
      <c r="L178" s="134"/>
      <c r="M178" s="114"/>
      <c r="N178" s="134"/>
      <c r="O178" s="114"/>
      <c r="P178" s="126"/>
      <c r="Q178" s="112"/>
      <c r="R178" s="148"/>
      <c r="S178" s="149"/>
      <c r="T178" s="150"/>
      <c r="U178" s="157"/>
      <c r="V178" s="112"/>
    </row>
    <row r="179" spans="1:22" ht="63" customHeight="1" thickBot="1" x14ac:dyDescent="0.3">
      <c r="A179" s="153"/>
      <c r="B179" s="148"/>
      <c r="C179" s="148"/>
      <c r="D179" s="183"/>
      <c r="E179" s="175"/>
      <c r="F179" s="134"/>
      <c r="G179" s="114"/>
      <c r="H179" s="134"/>
      <c r="I179" s="114"/>
      <c r="J179" s="134"/>
      <c r="K179" s="114"/>
      <c r="L179" s="134"/>
      <c r="M179" s="114"/>
      <c r="N179" s="134"/>
      <c r="O179" s="114"/>
      <c r="P179" s="127"/>
      <c r="Q179" s="112"/>
      <c r="R179" s="148"/>
      <c r="S179" s="149"/>
      <c r="T179" s="150"/>
      <c r="U179" s="157"/>
      <c r="V179" s="112"/>
    </row>
    <row r="180" spans="1:22" ht="67.5" customHeight="1" thickBot="1" x14ac:dyDescent="0.3">
      <c r="A180" s="153"/>
      <c r="B180" s="148" t="s">
        <v>585</v>
      </c>
      <c r="C180" s="148"/>
      <c r="D180" s="188"/>
      <c r="E180" s="174" t="s">
        <v>586</v>
      </c>
      <c r="F180" s="134"/>
      <c r="G180" s="114"/>
      <c r="H180" s="134"/>
      <c r="I180" s="114"/>
      <c r="J180" s="134"/>
      <c r="K180" s="114"/>
      <c r="L180" s="134"/>
      <c r="M180" s="114"/>
      <c r="N180" s="134"/>
      <c r="O180" s="114"/>
      <c r="P180" s="126"/>
      <c r="Q180" s="112"/>
      <c r="R180" s="148"/>
      <c r="S180" s="149"/>
      <c r="T180" s="150"/>
      <c r="U180" s="157"/>
      <c r="V180" s="112"/>
    </row>
    <row r="181" spans="1:22" ht="67.5" customHeight="1" thickBot="1" x14ac:dyDescent="0.3">
      <c r="A181" s="153"/>
      <c r="B181" s="148"/>
      <c r="C181" s="148"/>
      <c r="D181" s="184"/>
      <c r="E181" s="175"/>
      <c r="F181" s="134"/>
      <c r="G181" s="114"/>
      <c r="H181" s="134"/>
      <c r="I181" s="114"/>
      <c r="J181" s="134"/>
      <c r="K181" s="114"/>
      <c r="L181" s="134"/>
      <c r="M181" s="114"/>
      <c r="N181" s="134"/>
      <c r="O181" s="114"/>
      <c r="P181" s="127"/>
      <c r="Q181" s="112"/>
      <c r="R181" s="148"/>
      <c r="S181" s="149"/>
      <c r="T181" s="150"/>
      <c r="U181" s="157"/>
      <c r="V181" s="112"/>
    </row>
    <row r="182" spans="1:22" ht="67.5" customHeight="1" thickBot="1" x14ac:dyDescent="0.3">
      <c r="A182" s="153"/>
      <c r="B182" s="148" t="s">
        <v>587</v>
      </c>
      <c r="C182" s="148"/>
      <c r="D182" s="184"/>
      <c r="E182" s="174" t="s">
        <v>588</v>
      </c>
      <c r="F182" s="134"/>
      <c r="G182" s="114"/>
      <c r="H182" s="134"/>
      <c r="I182" s="114"/>
      <c r="J182" s="134"/>
      <c r="K182" s="114"/>
      <c r="L182" s="134"/>
      <c r="M182" s="114"/>
      <c r="N182" s="134"/>
      <c r="O182" s="114"/>
      <c r="P182" s="126"/>
      <c r="Q182" s="112"/>
      <c r="R182" s="148"/>
      <c r="S182" s="149"/>
      <c r="T182" s="150"/>
      <c r="U182" s="157"/>
      <c r="V182" s="112"/>
    </row>
    <row r="183" spans="1:22" ht="67.5" customHeight="1" thickBot="1" x14ac:dyDescent="0.3">
      <c r="A183" s="153"/>
      <c r="B183" s="148"/>
      <c r="C183" s="148"/>
      <c r="D183" s="184"/>
      <c r="E183" s="175"/>
      <c r="F183" s="134"/>
      <c r="G183" s="114"/>
      <c r="H183" s="134"/>
      <c r="I183" s="114"/>
      <c r="J183" s="134"/>
      <c r="K183" s="114"/>
      <c r="L183" s="134"/>
      <c r="M183" s="114"/>
      <c r="N183" s="134"/>
      <c r="O183" s="114"/>
      <c r="P183" s="127"/>
      <c r="Q183" s="112"/>
      <c r="R183" s="148"/>
      <c r="S183" s="149"/>
      <c r="T183" s="150"/>
      <c r="U183" s="157"/>
      <c r="V183" s="112"/>
    </row>
    <row r="184" spans="1:22" ht="57.75" customHeight="1" thickBot="1" x14ac:dyDescent="0.3">
      <c r="A184" s="153" t="s">
        <v>521</v>
      </c>
      <c r="B184" s="148" t="s">
        <v>589</v>
      </c>
      <c r="C184" s="148" t="s">
        <v>590</v>
      </c>
      <c r="D184" s="184"/>
      <c r="E184" s="174" t="s">
        <v>591</v>
      </c>
      <c r="F184" s="134"/>
      <c r="G184" s="114"/>
      <c r="H184" s="134"/>
      <c r="I184" s="114"/>
      <c r="J184" s="134"/>
      <c r="K184" s="114"/>
      <c r="L184" s="134"/>
      <c r="M184" s="114"/>
      <c r="N184" s="134" t="s">
        <v>597</v>
      </c>
      <c r="O184" s="114" t="s">
        <v>598</v>
      </c>
      <c r="P184" s="126"/>
      <c r="Q184" s="112"/>
      <c r="R184" s="153" t="s">
        <v>592</v>
      </c>
      <c r="S184" s="149" t="s">
        <v>593</v>
      </c>
      <c r="T184" s="150">
        <v>20000</v>
      </c>
      <c r="U184" s="157" t="s">
        <v>594</v>
      </c>
      <c r="V184" s="112"/>
    </row>
    <row r="185" spans="1:22" ht="57.75" customHeight="1" thickBot="1" x14ac:dyDescent="0.3">
      <c r="A185" s="153"/>
      <c r="B185" s="148"/>
      <c r="C185" s="148"/>
      <c r="D185" s="184"/>
      <c r="E185" s="175"/>
      <c r="F185" s="134"/>
      <c r="G185" s="114"/>
      <c r="H185" s="134"/>
      <c r="I185" s="114"/>
      <c r="J185" s="134"/>
      <c r="K185" s="114"/>
      <c r="L185" s="134"/>
      <c r="M185" s="114"/>
      <c r="N185" s="134"/>
      <c r="O185" s="114" t="s">
        <v>598</v>
      </c>
      <c r="P185" s="127"/>
      <c r="Q185" s="112"/>
      <c r="R185" s="153"/>
      <c r="S185" s="149"/>
      <c r="T185" s="150"/>
      <c r="U185" s="157"/>
      <c r="V185" s="112"/>
    </row>
    <row r="186" spans="1:22" ht="67.5" customHeight="1" thickBot="1" x14ac:dyDescent="0.3">
      <c r="A186" s="153"/>
      <c r="B186" s="148" t="s">
        <v>595</v>
      </c>
      <c r="C186" s="148"/>
      <c r="D186" s="184"/>
      <c r="E186" s="174" t="s">
        <v>596</v>
      </c>
      <c r="F186" s="134"/>
      <c r="G186" s="114"/>
      <c r="H186" s="134"/>
      <c r="I186" s="114"/>
      <c r="J186" s="134"/>
      <c r="K186" s="114"/>
      <c r="L186" s="134"/>
      <c r="M186" s="114"/>
      <c r="N186" s="134" t="s">
        <v>601</v>
      </c>
      <c r="O186" s="114" t="s">
        <v>602</v>
      </c>
      <c r="P186" s="126"/>
      <c r="Q186" s="112"/>
      <c r="R186" s="153"/>
      <c r="S186" s="149"/>
      <c r="T186" s="150"/>
      <c r="U186" s="157"/>
      <c r="V186" s="112"/>
    </row>
    <row r="187" spans="1:22" ht="67.5" customHeight="1" thickBot="1" x14ac:dyDescent="0.3">
      <c r="A187" s="153"/>
      <c r="B187" s="148"/>
      <c r="C187" s="148"/>
      <c r="D187" s="184"/>
      <c r="E187" s="175"/>
      <c r="F187" s="134"/>
      <c r="G187" s="114"/>
      <c r="H187" s="134"/>
      <c r="I187" s="114"/>
      <c r="J187" s="134"/>
      <c r="K187" s="114"/>
      <c r="L187" s="134"/>
      <c r="M187" s="114"/>
      <c r="N187" s="134"/>
      <c r="O187" s="114" t="s">
        <v>602</v>
      </c>
      <c r="P187" s="127"/>
      <c r="Q187" s="112"/>
      <c r="R187" s="153"/>
      <c r="S187" s="149"/>
      <c r="T187" s="150"/>
      <c r="U187" s="157"/>
      <c r="V187" s="112"/>
    </row>
    <row r="188" spans="1:22" ht="102" customHeight="1" thickBot="1" x14ac:dyDescent="0.3">
      <c r="A188" s="153"/>
      <c r="B188" s="148" t="s">
        <v>599</v>
      </c>
      <c r="C188" s="148"/>
      <c r="D188" s="184"/>
      <c r="E188" s="174" t="s">
        <v>600</v>
      </c>
      <c r="F188" s="134"/>
      <c r="G188" s="114"/>
      <c r="H188" s="134"/>
      <c r="I188" s="114"/>
      <c r="J188" s="134"/>
      <c r="K188" s="114"/>
      <c r="L188" s="134"/>
      <c r="M188" s="114"/>
      <c r="N188" s="134"/>
      <c r="O188" s="114"/>
      <c r="P188" s="126"/>
      <c r="Q188" s="112"/>
      <c r="R188" s="153"/>
      <c r="S188" s="149"/>
      <c r="T188" s="150"/>
      <c r="U188" s="157"/>
      <c r="V188" s="112"/>
    </row>
    <row r="189" spans="1:22" ht="102" customHeight="1" thickBot="1" x14ac:dyDescent="0.3">
      <c r="A189" s="153"/>
      <c r="B189" s="148"/>
      <c r="C189" s="148"/>
      <c r="D189" s="184"/>
      <c r="E189" s="175"/>
      <c r="F189" s="134"/>
      <c r="G189" s="114"/>
      <c r="H189" s="134"/>
      <c r="I189" s="114"/>
      <c r="J189" s="134"/>
      <c r="K189" s="114"/>
      <c r="L189" s="134"/>
      <c r="M189" s="114"/>
      <c r="N189" s="134"/>
      <c r="O189" s="114"/>
      <c r="P189" s="127"/>
      <c r="Q189" s="112"/>
      <c r="R189" s="153"/>
      <c r="S189" s="149"/>
      <c r="T189" s="150"/>
      <c r="U189" s="157"/>
      <c r="V189" s="112"/>
    </row>
    <row r="190" spans="1:22" ht="66.75" customHeight="1" thickBot="1" x14ac:dyDescent="0.3">
      <c r="A190" s="158" t="s">
        <v>521</v>
      </c>
      <c r="B190" s="148" t="s">
        <v>603</v>
      </c>
      <c r="C190" s="134"/>
      <c r="D190" s="184"/>
      <c r="E190" s="174" t="s">
        <v>604</v>
      </c>
      <c r="F190" s="134"/>
      <c r="G190" s="114"/>
      <c r="H190" s="134"/>
      <c r="I190" s="114"/>
      <c r="J190" s="134"/>
      <c r="K190" s="114"/>
      <c r="L190" s="134"/>
      <c r="M190" s="114"/>
      <c r="N190" s="134" t="s">
        <v>605</v>
      </c>
      <c r="O190" s="114" t="s">
        <v>606</v>
      </c>
      <c r="P190" s="126"/>
      <c r="Q190" s="112"/>
      <c r="R190" s="155" t="s">
        <v>1145</v>
      </c>
      <c r="S190" s="149" t="s">
        <v>608</v>
      </c>
      <c r="T190" s="152">
        <f>143669.82-73669.82</f>
        <v>70000</v>
      </c>
      <c r="U190" s="149" t="s">
        <v>609</v>
      </c>
      <c r="V190" s="112"/>
    </row>
    <row r="191" spans="1:22" ht="66.75" customHeight="1" thickBot="1" x14ac:dyDescent="0.3">
      <c r="A191" s="158"/>
      <c r="B191" s="148"/>
      <c r="C191" s="134"/>
      <c r="D191" s="184"/>
      <c r="E191" s="175"/>
      <c r="F191" s="134"/>
      <c r="G191" s="114"/>
      <c r="H191" s="134"/>
      <c r="I191" s="114"/>
      <c r="J191" s="134"/>
      <c r="K191" s="114"/>
      <c r="L191" s="134"/>
      <c r="M191" s="114"/>
      <c r="N191" s="134"/>
      <c r="O191" s="114" t="s">
        <v>606</v>
      </c>
      <c r="P191" s="127"/>
      <c r="Q191" s="112"/>
      <c r="R191" s="155"/>
      <c r="S191" s="149"/>
      <c r="T191" s="152"/>
      <c r="U191" s="149"/>
      <c r="V191" s="112"/>
    </row>
    <row r="192" spans="1:22" ht="67.5" customHeight="1" thickBot="1" x14ac:dyDescent="0.3">
      <c r="A192" s="153" t="s">
        <v>521</v>
      </c>
      <c r="B192" s="148" t="s">
        <v>610</v>
      </c>
      <c r="C192" s="134"/>
      <c r="D192" s="184"/>
      <c r="E192" s="174" t="s">
        <v>611</v>
      </c>
      <c r="F192" s="134"/>
      <c r="G192" s="114"/>
      <c r="H192" s="134"/>
      <c r="I192" s="114"/>
      <c r="J192" s="134"/>
      <c r="K192" s="114"/>
      <c r="L192" s="134"/>
      <c r="M192" s="114"/>
      <c r="N192" s="134" t="s">
        <v>612</v>
      </c>
      <c r="O192" s="114" t="s">
        <v>613</v>
      </c>
      <c r="P192" s="134" t="s">
        <v>912</v>
      </c>
      <c r="Q192" s="112" t="s">
        <v>1127</v>
      </c>
      <c r="R192" s="153" t="s">
        <v>614</v>
      </c>
      <c r="S192" s="149" t="s">
        <v>615</v>
      </c>
      <c r="T192" s="150">
        <v>10000</v>
      </c>
      <c r="U192" s="151" t="s">
        <v>914</v>
      </c>
      <c r="V192" s="112"/>
    </row>
    <row r="193" spans="1:22" ht="67.5" customHeight="1" thickBot="1" x14ac:dyDescent="0.3">
      <c r="A193" s="153"/>
      <c r="B193" s="148"/>
      <c r="C193" s="134"/>
      <c r="D193" s="184"/>
      <c r="E193" s="175"/>
      <c r="F193" s="134"/>
      <c r="G193" s="114"/>
      <c r="H193" s="134"/>
      <c r="I193" s="114"/>
      <c r="J193" s="134"/>
      <c r="K193" s="114"/>
      <c r="L193" s="134"/>
      <c r="M193" s="114"/>
      <c r="N193" s="134"/>
      <c r="O193" s="114" t="s">
        <v>613</v>
      </c>
      <c r="P193" s="134"/>
      <c r="Q193" s="112" t="s">
        <v>1128</v>
      </c>
      <c r="R193" s="153"/>
      <c r="S193" s="149"/>
      <c r="T193" s="150"/>
      <c r="U193" s="151"/>
      <c r="V193" s="112"/>
    </row>
    <row r="194" spans="1:22" ht="66.75" customHeight="1" thickBot="1" x14ac:dyDescent="0.3">
      <c r="A194" s="153"/>
      <c r="B194" s="148" t="s">
        <v>617</v>
      </c>
      <c r="C194" s="134"/>
      <c r="D194" s="184"/>
      <c r="E194" s="174" t="s">
        <v>618</v>
      </c>
      <c r="F194" s="134"/>
      <c r="G194" s="114"/>
      <c r="H194" s="134"/>
      <c r="I194" s="114"/>
      <c r="J194" s="134"/>
      <c r="K194" s="114"/>
      <c r="L194" s="134"/>
      <c r="M194" s="114"/>
      <c r="N194" s="134" t="s">
        <v>619</v>
      </c>
      <c r="O194" s="114" t="s">
        <v>620</v>
      </c>
      <c r="P194" s="126"/>
      <c r="Q194" s="112"/>
      <c r="R194" s="153"/>
      <c r="S194" s="149"/>
      <c r="T194" s="150"/>
      <c r="U194" s="151"/>
      <c r="V194" s="112"/>
    </row>
    <row r="195" spans="1:22" ht="66.75" customHeight="1" thickBot="1" x14ac:dyDescent="0.3">
      <c r="A195" s="153"/>
      <c r="B195" s="148"/>
      <c r="C195" s="134"/>
      <c r="D195" s="184"/>
      <c r="E195" s="175"/>
      <c r="F195" s="134"/>
      <c r="G195" s="114"/>
      <c r="H195" s="134"/>
      <c r="I195" s="114"/>
      <c r="J195" s="134"/>
      <c r="K195" s="114"/>
      <c r="L195" s="134"/>
      <c r="M195" s="114"/>
      <c r="N195" s="134"/>
      <c r="O195" s="114"/>
      <c r="P195" s="127"/>
      <c r="Q195" s="112"/>
      <c r="R195" s="153"/>
      <c r="S195" s="149"/>
      <c r="T195" s="150"/>
      <c r="U195" s="151"/>
      <c r="V195" s="112"/>
    </row>
    <row r="196" spans="1:22" ht="60.75" customHeight="1" thickBot="1" x14ac:dyDescent="0.3">
      <c r="A196" s="159" t="s">
        <v>621</v>
      </c>
      <c r="B196" s="159" t="s">
        <v>622</v>
      </c>
      <c r="C196" s="173"/>
      <c r="D196" s="184"/>
      <c r="E196" s="178" t="s">
        <v>623</v>
      </c>
      <c r="F196" s="135"/>
      <c r="G196" s="135"/>
      <c r="H196" s="137"/>
      <c r="I196" s="135"/>
      <c r="J196" s="137"/>
      <c r="K196" s="135"/>
      <c r="L196" s="137"/>
      <c r="M196" s="135"/>
      <c r="N196" s="137"/>
      <c r="O196" s="135"/>
      <c r="P196" s="137"/>
      <c r="Q196" s="136"/>
      <c r="R196" s="159" t="s">
        <v>1146</v>
      </c>
      <c r="S196" s="160" t="s">
        <v>625</v>
      </c>
      <c r="T196" s="161">
        <v>270000</v>
      </c>
      <c r="U196" s="162" t="s">
        <v>626</v>
      </c>
      <c r="V196" s="136"/>
    </row>
    <row r="197" spans="1:22" ht="60.75" customHeight="1" thickBot="1" x14ac:dyDescent="0.3">
      <c r="A197" s="159"/>
      <c r="B197" s="159"/>
      <c r="C197" s="173"/>
      <c r="D197" s="184"/>
      <c r="E197" s="179"/>
      <c r="F197" s="135"/>
      <c r="G197" s="135"/>
      <c r="H197" s="137"/>
      <c r="I197" s="135"/>
      <c r="J197" s="137"/>
      <c r="K197" s="135"/>
      <c r="L197" s="137"/>
      <c r="M197" s="135"/>
      <c r="N197" s="137"/>
      <c r="O197" s="135"/>
      <c r="P197" s="137"/>
      <c r="Q197" s="136"/>
      <c r="R197" s="159"/>
      <c r="S197" s="160"/>
      <c r="T197" s="161"/>
      <c r="U197" s="162"/>
      <c r="V197" s="136"/>
    </row>
    <row r="198" spans="1:22" ht="53.25" customHeight="1" thickBot="1" x14ac:dyDescent="0.3">
      <c r="A198" s="159"/>
      <c r="B198" s="159" t="s">
        <v>627</v>
      </c>
      <c r="C198" s="173"/>
      <c r="D198" s="184"/>
      <c r="E198" s="178" t="s">
        <v>628</v>
      </c>
      <c r="F198" s="135"/>
      <c r="G198" s="135"/>
      <c r="H198" s="137"/>
      <c r="I198" s="135"/>
      <c r="J198" s="137"/>
      <c r="K198" s="135"/>
      <c r="L198" s="137"/>
      <c r="M198" s="135"/>
      <c r="N198" s="137" t="s">
        <v>629</v>
      </c>
      <c r="O198" s="135"/>
      <c r="P198" s="137"/>
      <c r="Q198" s="136"/>
      <c r="R198" s="159"/>
      <c r="S198" s="160"/>
      <c r="T198" s="161"/>
      <c r="U198" s="162"/>
      <c r="V198" s="136"/>
    </row>
    <row r="199" spans="1:22" ht="53.25" customHeight="1" thickBot="1" x14ac:dyDescent="0.3">
      <c r="A199" s="159"/>
      <c r="B199" s="159"/>
      <c r="C199" s="173"/>
      <c r="D199" s="184"/>
      <c r="E199" s="179"/>
      <c r="F199" s="135"/>
      <c r="G199" s="135"/>
      <c r="H199" s="137"/>
      <c r="I199" s="135"/>
      <c r="J199" s="137"/>
      <c r="K199" s="135"/>
      <c r="L199" s="137"/>
      <c r="M199" s="135"/>
      <c r="N199" s="137"/>
      <c r="O199" s="135"/>
      <c r="P199" s="137"/>
      <c r="Q199" s="136"/>
      <c r="R199" s="159"/>
      <c r="S199" s="160"/>
      <c r="T199" s="161"/>
      <c r="U199" s="162"/>
      <c r="V199" s="136"/>
    </row>
    <row r="200" spans="1:22" ht="67.5" customHeight="1" thickBot="1" x14ac:dyDescent="0.3">
      <c r="A200" s="159"/>
      <c r="B200" s="159" t="s">
        <v>630</v>
      </c>
      <c r="C200" s="173"/>
      <c r="D200" s="184"/>
      <c r="E200" s="178" t="s">
        <v>631</v>
      </c>
      <c r="F200" s="135"/>
      <c r="G200" s="135"/>
      <c r="H200" s="137"/>
      <c r="I200" s="135"/>
      <c r="J200" s="137"/>
      <c r="K200" s="135"/>
      <c r="L200" s="137"/>
      <c r="M200" s="135"/>
      <c r="N200" s="137"/>
      <c r="O200" s="135"/>
      <c r="P200" s="137"/>
      <c r="Q200" s="136"/>
      <c r="R200" s="159"/>
      <c r="S200" s="160"/>
      <c r="T200" s="161"/>
      <c r="U200" s="162"/>
      <c r="V200" s="136"/>
    </row>
    <row r="201" spans="1:22" ht="67.5" customHeight="1" thickBot="1" x14ac:dyDescent="0.3">
      <c r="A201" s="159"/>
      <c r="B201" s="159"/>
      <c r="C201" s="173"/>
      <c r="D201" s="184"/>
      <c r="E201" s="179"/>
      <c r="F201" s="135"/>
      <c r="G201" s="135"/>
      <c r="H201" s="137"/>
      <c r="I201" s="135"/>
      <c r="J201" s="137"/>
      <c r="K201" s="135"/>
      <c r="L201" s="137"/>
      <c r="M201" s="135"/>
      <c r="N201" s="137"/>
      <c r="O201" s="135"/>
      <c r="P201" s="137"/>
      <c r="Q201" s="136"/>
      <c r="R201" s="159"/>
      <c r="S201" s="160"/>
      <c r="T201" s="161"/>
      <c r="U201" s="162"/>
      <c r="V201" s="136"/>
    </row>
    <row r="202" spans="1:22" ht="61.5" customHeight="1" thickBot="1" x14ac:dyDescent="0.3">
      <c r="A202" s="159"/>
      <c r="B202" s="159" t="s">
        <v>632</v>
      </c>
      <c r="C202" s="173"/>
      <c r="D202" s="184"/>
      <c r="E202" s="178" t="s">
        <v>633</v>
      </c>
      <c r="F202" s="135"/>
      <c r="G202" s="135"/>
      <c r="H202" s="137"/>
      <c r="I202" s="135"/>
      <c r="J202" s="137"/>
      <c r="K202" s="135"/>
      <c r="L202" s="137"/>
      <c r="M202" s="135"/>
      <c r="N202" s="137" t="s">
        <v>634</v>
      </c>
      <c r="O202" s="135"/>
      <c r="P202" s="137"/>
      <c r="Q202" s="136"/>
      <c r="R202" s="159"/>
      <c r="S202" s="160"/>
      <c r="T202" s="161"/>
      <c r="U202" s="162"/>
      <c r="V202" s="136"/>
    </row>
    <row r="203" spans="1:22" ht="61.5" customHeight="1" thickBot="1" x14ac:dyDescent="0.3">
      <c r="A203" s="159"/>
      <c r="B203" s="159"/>
      <c r="C203" s="173"/>
      <c r="D203" s="184"/>
      <c r="E203" s="179"/>
      <c r="F203" s="135"/>
      <c r="G203" s="135"/>
      <c r="H203" s="137"/>
      <c r="I203" s="135"/>
      <c r="J203" s="137"/>
      <c r="K203" s="135"/>
      <c r="L203" s="137"/>
      <c r="M203" s="135"/>
      <c r="N203" s="137"/>
      <c r="O203" s="135"/>
      <c r="P203" s="137"/>
      <c r="Q203" s="136"/>
      <c r="R203" s="159"/>
      <c r="S203" s="160"/>
      <c r="T203" s="161"/>
      <c r="U203" s="162"/>
      <c r="V203" s="136"/>
    </row>
    <row r="204" spans="1:22" ht="135.75" customHeight="1" thickBot="1" x14ac:dyDescent="0.3">
      <c r="A204" s="159"/>
      <c r="B204" s="159" t="s">
        <v>635</v>
      </c>
      <c r="C204" s="173"/>
      <c r="D204" s="184"/>
      <c r="E204" s="178" t="s">
        <v>636</v>
      </c>
      <c r="F204" s="135"/>
      <c r="G204" s="135"/>
      <c r="H204" s="137"/>
      <c r="I204" s="135"/>
      <c r="J204" s="137"/>
      <c r="K204" s="135"/>
      <c r="L204" s="137"/>
      <c r="M204" s="135"/>
      <c r="N204" s="137"/>
      <c r="O204" s="135"/>
      <c r="P204" s="137"/>
      <c r="Q204" s="135"/>
      <c r="R204" s="159"/>
      <c r="S204" s="160"/>
      <c r="T204" s="161"/>
      <c r="U204" s="162"/>
      <c r="V204" s="136"/>
    </row>
    <row r="205" spans="1:22" ht="135.75" customHeight="1" thickBot="1" x14ac:dyDescent="0.3">
      <c r="A205" s="159"/>
      <c r="B205" s="159"/>
      <c r="C205" s="173"/>
      <c r="D205" s="184"/>
      <c r="E205" s="179"/>
      <c r="F205" s="135"/>
      <c r="G205" s="135"/>
      <c r="H205" s="137"/>
      <c r="I205" s="135"/>
      <c r="J205" s="137"/>
      <c r="K205" s="135"/>
      <c r="L205" s="137"/>
      <c r="M205" s="135"/>
      <c r="N205" s="137"/>
      <c r="O205" s="135"/>
      <c r="P205" s="137"/>
      <c r="Q205" s="135"/>
      <c r="R205" s="159"/>
      <c r="S205" s="160"/>
      <c r="T205" s="161"/>
      <c r="U205" s="162"/>
      <c r="V205" s="136"/>
    </row>
    <row r="206" spans="1:22" ht="52.5" customHeight="1" thickBot="1" x14ac:dyDescent="0.3">
      <c r="A206" s="159"/>
      <c r="B206" s="159" t="s">
        <v>637</v>
      </c>
      <c r="C206" s="173"/>
      <c r="D206" s="184"/>
      <c r="E206" s="178" t="s">
        <v>638</v>
      </c>
      <c r="F206" s="135"/>
      <c r="G206" s="135"/>
      <c r="H206" s="137"/>
      <c r="I206" s="135"/>
      <c r="J206" s="137"/>
      <c r="K206" s="135"/>
      <c r="L206" s="137"/>
      <c r="M206" s="135"/>
      <c r="N206" s="137" t="s">
        <v>639</v>
      </c>
      <c r="O206" s="135"/>
      <c r="P206" s="137"/>
      <c r="Q206" s="136"/>
      <c r="R206" s="159"/>
      <c r="S206" s="160"/>
      <c r="T206" s="161"/>
      <c r="U206" s="162"/>
      <c r="V206" s="136"/>
    </row>
    <row r="207" spans="1:22" ht="52.5" customHeight="1" thickBot="1" x14ac:dyDescent="0.3">
      <c r="A207" s="159"/>
      <c r="B207" s="159"/>
      <c r="C207" s="173"/>
      <c r="D207" s="184"/>
      <c r="E207" s="179"/>
      <c r="F207" s="135"/>
      <c r="G207" s="135"/>
      <c r="H207" s="137"/>
      <c r="I207" s="135"/>
      <c r="J207" s="137"/>
      <c r="K207" s="135"/>
      <c r="L207" s="137"/>
      <c r="M207" s="135"/>
      <c r="N207" s="137"/>
      <c r="O207" s="135"/>
      <c r="P207" s="137"/>
      <c r="Q207" s="136"/>
      <c r="R207" s="159"/>
      <c r="S207" s="160"/>
      <c r="T207" s="161"/>
      <c r="U207" s="162"/>
      <c r="V207" s="136"/>
    </row>
    <row r="208" spans="1:22" ht="72" customHeight="1" thickBot="1" x14ac:dyDescent="0.3">
      <c r="A208" s="159"/>
      <c r="B208" s="159" t="s">
        <v>640</v>
      </c>
      <c r="C208" s="173"/>
      <c r="D208" s="184"/>
      <c r="E208" s="178" t="s">
        <v>641</v>
      </c>
      <c r="F208" s="135"/>
      <c r="G208" s="135"/>
      <c r="H208" s="137"/>
      <c r="I208" s="135"/>
      <c r="J208" s="137"/>
      <c r="K208" s="135"/>
      <c r="L208" s="137"/>
      <c r="M208" s="135"/>
      <c r="N208" s="137"/>
      <c r="O208" s="135"/>
      <c r="P208" s="137"/>
      <c r="Q208" s="136"/>
      <c r="R208" s="159"/>
      <c r="S208" s="160"/>
      <c r="T208" s="161"/>
      <c r="U208" s="162"/>
      <c r="V208" s="136"/>
    </row>
    <row r="209" spans="1:22" ht="72" customHeight="1" thickBot="1" x14ac:dyDescent="0.3">
      <c r="A209" s="159"/>
      <c r="B209" s="159"/>
      <c r="C209" s="173"/>
      <c r="D209" s="184"/>
      <c r="E209" s="179"/>
      <c r="F209" s="135"/>
      <c r="G209" s="135"/>
      <c r="H209" s="137"/>
      <c r="I209" s="135"/>
      <c r="J209" s="137"/>
      <c r="K209" s="135"/>
      <c r="L209" s="137"/>
      <c r="M209" s="135"/>
      <c r="N209" s="137"/>
      <c r="O209" s="135"/>
      <c r="P209" s="137"/>
      <c r="Q209" s="136"/>
      <c r="R209" s="159"/>
      <c r="S209" s="160"/>
      <c r="T209" s="161"/>
      <c r="U209" s="162"/>
      <c r="V209" s="136"/>
    </row>
    <row r="210" spans="1:22" ht="54.75" customHeight="1" thickBot="1" x14ac:dyDescent="0.3">
      <c r="A210" s="159"/>
      <c r="B210" s="159" t="s">
        <v>642</v>
      </c>
      <c r="C210" s="173"/>
      <c r="D210" s="184"/>
      <c r="E210" s="178" t="s">
        <v>643</v>
      </c>
      <c r="F210" s="135"/>
      <c r="G210" s="135"/>
      <c r="H210" s="137"/>
      <c r="I210" s="135"/>
      <c r="J210" s="137"/>
      <c r="K210" s="135"/>
      <c r="L210" s="137"/>
      <c r="M210" s="135"/>
      <c r="N210" s="137" t="s">
        <v>644</v>
      </c>
      <c r="O210" s="135"/>
      <c r="P210" s="137"/>
      <c r="Q210" s="136"/>
      <c r="R210" s="159"/>
      <c r="S210" s="160"/>
      <c r="T210" s="161"/>
      <c r="U210" s="162"/>
      <c r="V210" s="136"/>
    </row>
    <row r="211" spans="1:22" ht="54.75" customHeight="1" thickBot="1" x14ac:dyDescent="0.3">
      <c r="A211" s="159"/>
      <c r="B211" s="159"/>
      <c r="C211" s="173"/>
      <c r="D211" s="184"/>
      <c r="E211" s="179"/>
      <c r="F211" s="135"/>
      <c r="G211" s="135"/>
      <c r="H211" s="137"/>
      <c r="I211" s="135"/>
      <c r="J211" s="137"/>
      <c r="K211" s="135"/>
      <c r="L211" s="137"/>
      <c r="M211" s="135"/>
      <c r="N211" s="137"/>
      <c r="O211" s="135"/>
      <c r="P211" s="137"/>
      <c r="Q211" s="136"/>
      <c r="R211" s="159"/>
      <c r="S211" s="160"/>
      <c r="T211" s="161"/>
      <c r="U211" s="162"/>
      <c r="V211" s="136"/>
    </row>
    <row r="212" spans="1:22" ht="48" customHeight="1" thickBot="1" x14ac:dyDescent="0.3">
      <c r="A212" s="159"/>
      <c r="B212" s="159" t="s">
        <v>645</v>
      </c>
      <c r="C212" s="173"/>
      <c r="D212" s="184"/>
      <c r="E212" s="178" t="s">
        <v>646</v>
      </c>
      <c r="F212" s="135"/>
      <c r="G212" s="135"/>
      <c r="H212" s="137"/>
      <c r="I212" s="135"/>
      <c r="J212" s="137"/>
      <c r="K212" s="135"/>
      <c r="L212" s="137"/>
      <c r="M212" s="135"/>
      <c r="N212" s="137" t="s">
        <v>647</v>
      </c>
      <c r="O212" s="135"/>
      <c r="P212" s="137"/>
      <c r="Q212" s="136"/>
      <c r="R212" s="159"/>
      <c r="S212" s="160"/>
      <c r="T212" s="161"/>
      <c r="U212" s="162"/>
      <c r="V212" s="136"/>
    </row>
    <row r="213" spans="1:22" ht="48" customHeight="1" thickBot="1" x14ac:dyDescent="0.3">
      <c r="A213" s="159"/>
      <c r="B213" s="159"/>
      <c r="C213" s="173"/>
      <c r="D213" s="184"/>
      <c r="E213" s="179"/>
      <c r="F213" s="135"/>
      <c r="G213" s="135"/>
      <c r="H213" s="137"/>
      <c r="I213" s="135"/>
      <c r="J213" s="137"/>
      <c r="K213" s="135"/>
      <c r="L213" s="137"/>
      <c r="M213" s="135"/>
      <c r="N213" s="137"/>
      <c r="O213" s="135"/>
      <c r="P213" s="137"/>
      <c r="Q213" s="136"/>
      <c r="R213" s="159"/>
      <c r="S213" s="160"/>
      <c r="T213" s="161"/>
      <c r="U213" s="162"/>
      <c r="V213" s="136"/>
    </row>
    <row r="214" spans="1:22" ht="96.75" customHeight="1" thickBot="1" x14ac:dyDescent="0.3">
      <c r="A214" s="159"/>
      <c r="B214" s="159" t="s">
        <v>648</v>
      </c>
      <c r="C214" s="173"/>
      <c r="D214" s="184"/>
      <c r="E214" s="178" t="s">
        <v>649</v>
      </c>
      <c r="F214" s="135"/>
      <c r="G214" s="135"/>
      <c r="H214" s="137"/>
      <c r="I214" s="135"/>
      <c r="J214" s="137"/>
      <c r="K214" s="135"/>
      <c r="L214" s="137"/>
      <c r="M214" s="135"/>
      <c r="N214" s="137" t="s">
        <v>650</v>
      </c>
      <c r="O214" s="135"/>
      <c r="P214" s="137"/>
      <c r="Q214" s="136"/>
      <c r="R214" s="159"/>
      <c r="S214" s="160"/>
      <c r="T214" s="161"/>
      <c r="U214" s="162"/>
      <c r="V214" s="136"/>
    </row>
    <row r="215" spans="1:22" ht="96.75" customHeight="1" thickBot="1" x14ac:dyDescent="0.3">
      <c r="A215" s="159"/>
      <c r="B215" s="159"/>
      <c r="C215" s="173"/>
      <c r="D215" s="184"/>
      <c r="E215" s="179"/>
      <c r="F215" s="135"/>
      <c r="G215" s="135"/>
      <c r="H215" s="137"/>
      <c r="I215" s="135"/>
      <c r="J215" s="137"/>
      <c r="K215" s="135"/>
      <c r="L215" s="137"/>
      <c r="M215" s="135"/>
      <c r="N215" s="137"/>
      <c r="O215" s="135"/>
      <c r="P215" s="137"/>
      <c r="Q215" s="136"/>
      <c r="R215" s="159"/>
      <c r="S215" s="160"/>
      <c r="T215" s="161"/>
      <c r="U215" s="162"/>
      <c r="V215" s="136"/>
    </row>
    <row r="216" spans="1:22" ht="91.5" customHeight="1" thickBot="1" x14ac:dyDescent="0.3">
      <c r="A216" s="159"/>
      <c r="B216" s="159" t="s">
        <v>651</v>
      </c>
      <c r="C216" s="173"/>
      <c r="D216" s="184"/>
      <c r="E216" s="178" t="s">
        <v>652</v>
      </c>
      <c r="F216" s="135"/>
      <c r="G216" s="135"/>
      <c r="H216" s="137"/>
      <c r="I216" s="135"/>
      <c r="J216" s="137"/>
      <c r="K216" s="135"/>
      <c r="L216" s="137"/>
      <c r="M216" s="135"/>
      <c r="N216" s="135"/>
      <c r="O216" s="135"/>
      <c r="P216" s="137"/>
      <c r="Q216" s="136"/>
      <c r="R216" s="159"/>
      <c r="S216" s="160"/>
      <c r="T216" s="161"/>
      <c r="U216" s="162"/>
      <c r="V216" s="136"/>
    </row>
    <row r="217" spans="1:22" ht="91.5" customHeight="1" thickBot="1" x14ac:dyDescent="0.3">
      <c r="A217" s="159"/>
      <c r="B217" s="159"/>
      <c r="C217" s="173"/>
      <c r="D217" s="184"/>
      <c r="E217" s="179"/>
      <c r="F217" s="135"/>
      <c r="G217" s="135"/>
      <c r="H217" s="137"/>
      <c r="I217" s="135"/>
      <c r="J217" s="137"/>
      <c r="K217" s="135"/>
      <c r="L217" s="137"/>
      <c r="M217" s="135"/>
      <c r="N217" s="135"/>
      <c r="O217" s="135"/>
      <c r="P217" s="137"/>
      <c r="Q217" s="136"/>
      <c r="R217" s="159"/>
      <c r="S217" s="160"/>
      <c r="T217" s="161"/>
      <c r="U217" s="162"/>
      <c r="V217" s="136"/>
    </row>
    <row r="218" spans="1:22" ht="47.25" customHeight="1" thickBot="1" x14ac:dyDescent="0.3">
      <c r="A218" s="159"/>
      <c r="B218" s="159" t="s">
        <v>653</v>
      </c>
      <c r="C218" s="173"/>
      <c r="D218" s="184"/>
      <c r="E218" s="178" t="s">
        <v>654</v>
      </c>
      <c r="F218" s="135"/>
      <c r="G218" s="135"/>
      <c r="H218" s="137"/>
      <c r="I218" s="135"/>
      <c r="J218" s="137"/>
      <c r="K218" s="135"/>
      <c r="L218" s="137"/>
      <c r="M218" s="135"/>
      <c r="N218" s="137"/>
      <c r="O218" s="135"/>
      <c r="P218" s="137"/>
      <c r="Q218" s="136"/>
      <c r="R218" s="159"/>
      <c r="S218" s="160"/>
      <c r="T218" s="161"/>
      <c r="U218" s="162"/>
      <c r="V218" s="136"/>
    </row>
    <row r="219" spans="1:22" ht="47.25" customHeight="1" thickBot="1" x14ac:dyDescent="0.3">
      <c r="A219" s="159"/>
      <c r="B219" s="159"/>
      <c r="C219" s="173"/>
      <c r="D219" s="184"/>
      <c r="E219" s="179"/>
      <c r="F219" s="135"/>
      <c r="G219" s="135"/>
      <c r="H219" s="137"/>
      <c r="I219" s="135"/>
      <c r="J219" s="137"/>
      <c r="K219" s="135"/>
      <c r="L219" s="137"/>
      <c r="M219" s="135"/>
      <c r="N219" s="137"/>
      <c r="O219" s="135"/>
      <c r="P219" s="137"/>
      <c r="Q219" s="136"/>
      <c r="R219" s="159"/>
      <c r="S219" s="160"/>
      <c r="T219" s="161"/>
      <c r="U219" s="162"/>
      <c r="V219" s="136"/>
    </row>
    <row r="220" spans="1:22" ht="80.25" customHeight="1" x14ac:dyDescent="0.25">
      <c r="A220" s="159" t="s">
        <v>621</v>
      </c>
      <c r="B220" s="159" t="s">
        <v>655</v>
      </c>
      <c r="C220" s="159" t="s">
        <v>656</v>
      </c>
      <c r="E220" s="178" t="s">
        <v>657</v>
      </c>
      <c r="F220" s="135"/>
      <c r="G220" s="135"/>
      <c r="H220" s="137"/>
      <c r="I220" s="135"/>
      <c r="J220" s="137"/>
      <c r="K220" s="135"/>
      <c r="L220" s="137"/>
      <c r="M220" s="135"/>
      <c r="N220" s="137"/>
      <c r="O220" s="135"/>
      <c r="P220" s="137"/>
      <c r="Q220" s="136"/>
      <c r="R220" s="167" t="s">
        <v>658</v>
      </c>
      <c r="S220" s="160" t="s">
        <v>659</v>
      </c>
      <c r="T220" s="163"/>
      <c r="U220" s="164" t="s">
        <v>135</v>
      </c>
      <c r="V220" s="136"/>
    </row>
    <row r="221" spans="1:22" ht="80.25" customHeight="1" x14ac:dyDescent="0.25">
      <c r="A221" s="159"/>
      <c r="B221" s="159"/>
      <c r="C221" s="159"/>
      <c r="E221" s="179"/>
      <c r="F221" s="135"/>
      <c r="G221" s="135"/>
      <c r="H221" s="137"/>
      <c r="I221" s="135"/>
      <c r="J221" s="137"/>
      <c r="K221" s="135"/>
      <c r="L221" s="137"/>
      <c r="M221" s="135"/>
      <c r="N221" s="137"/>
      <c r="O221" s="135"/>
      <c r="P221" s="137"/>
      <c r="Q221" s="136"/>
      <c r="R221" s="167"/>
      <c r="S221" s="160"/>
      <c r="T221" s="163"/>
      <c r="U221" s="164"/>
      <c r="V221" s="136"/>
    </row>
    <row r="222" spans="1:22" ht="70.5" customHeight="1" x14ac:dyDescent="0.25">
      <c r="A222" s="159"/>
      <c r="B222" s="159" t="s">
        <v>660</v>
      </c>
      <c r="C222" s="159"/>
      <c r="E222" s="178" t="s">
        <v>661</v>
      </c>
      <c r="F222" s="135"/>
      <c r="G222" s="135"/>
      <c r="H222" s="137"/>
      <c r="I222" s="135"/>
      <c r="J222" s="137"/>
      <c r="K222" s="135"/>
      <c r="L222" s="137"/>
      <c r="M222" s="135"/>
      <c r="N222" s="137"/>
      <c r="O222" s="135"/>
      <c r="P222" s="137"/>
      <c r="Q222" s="136"/>
      <c r="R222" s="167"/>
      <c r="S222" s="160"/>
      <c r="T222" s="163"/>
      <c r="U222" s="164"/>
      <c r="V222" s="136"/>
    </row>
    <row r="223" spans="1:22" ht="70.5" customHeight="1" x14ac:dyDescent="0.25">
      <c r="A223" s="159"/>
      <c r="B223" s="159"/>
      <c r="C223" s="159"/>
      <c r="E223" s="179"/>
      <c r="F223" s="135"/>
      <c r="G223" s="135"/>
      <c r="H223" s="137"/>
      <c r="I223" s="135"/>
      <c r="J223" s="137"/>
      <c r="K223" s="135"/>
      <c r="L223" s="137"/>
      <c r="M223" s="135"/>
      <c r="N223" s="137"/>
      <c r="O223" s="135"/>
      <c r="P223" s="137"/>
      <c r="Q223" s="137"/>
      <c r="R223" s="167"/>
      <c r="S223" s="160"/>
      <c r="T223" s="163"/>
      <c r="U223" s="164"/>
      <c r="V223" s="136"/>
    </row>
    <row r="224" spans="1:22" ht="56.25" customHeight="1" x14ac:dyDescent="0.25">
      <c r="A224" s="159"/>
      <c r="B224" s="159" t="s">
        <v>662</v>
      </c>
      <c r="C224" s="159"/>
      <c r="E224" s="178" t="s">
        <v>663</v>
      </c>
      <c r="F224" s="135"/>
      <c r="G224" s="135"/>
      <c r="H224" s="137"/>
      <c r="I224" s="135"/>
      <c r="J224" s="137"/>
      <c r="K224" s="135"/>
      <c r="L224" s="137"/>
      <c r="M224" s="135"/>
      <c r="N224" s="137"/>
      <c r="O224" s="135"/>
      <c r="P224" s="137"/>
      <c r="Q224" s="137"/>
      <c r="R224" s="167"/>
      <c r="S224" s="160"/>
      <c r="T224" s="163"/>
      <c r="U224" s="164"/>
      <c r="V224" s="136"/>
    </row>
    <row r="225" spans="1:22" ht="56.25" customHeight="1" x14ac:dyDescent="0.25">
      <c r="A225" s="159"/>
      <c r="B225" s="159"/>
      <c r="C225" s="159"/>
      <c r="E225" s="179"/>
      <c r="F225" s="135"/>
      <c r="G225" s="135"/>
      <c r="H225" s="137"/>
      <c r="I225" s="135"/>
      <c r="J225" s="137"/>
      <c r="K225" s="135"/>
      <c r="L225" s="137"/>
      <c r="M225" s="135"/>
      <c r="N225" s="137"/>
      <c r="O225" s="135"/>
      <c r="P225" s="137"/>
      <c r="Q225" s="137"/>
      <c r="R225" s="167"/>
      <c r="S225" s="160"/>
      <c r="T225" s="163"/>
      <c r="U225" s="164"/>
      <c r="V225" s="136"/>
    </row>
    <row r="226" spans="1:22" ht="60" customHeight="1" x14ac:dyDescent="0.25">
      <c r="A226" s="159"/>
      <c r="B226" s="159" t="s">
        <v>664</v>
      </c>
      <c r="C226" s="159"/>
      <c r="E226" s="178" t="s">
        <v>665</v>
      </c>
      <c r="F226" s="135"/>
      <c r="G226" s="135"/>
      <c r="H226" s="137"/>
      <c r="I226" s="135"/>
      <c r="J226" s="137"/>
      <c r="K226" s="135"/>
      <c r="L226" s="137"/>
      <c r="M226" s="135"/>
      <c r="N226" s="137"/>
      <c r="O226" s="135"/>
      <c r="P226" s="137"/>
      <c r="Q226" s="137"/>
      <c r="R226" s="167"/>
      <c r="S226" s="160"/>
      <c r="T226" s="163"/>
      <c r="U226" s="164"/>
      <c r="V226" s="136"/>
    </row>
    <row r="227" spans="1:22" ht="60" customHeight="1" x14ac:dyDescent="0.25">
      <c r="A227" s="159"/>
      <c r="B227" s="159"/>
      <c r="C227" s="159"/>
      <c r="E227" s="179"/>
      <c r="F227" s="135"/>
      <c r="G227" s="135"/>
      <c r="H227" s="137"/>
      <c r="I227" s="135"/>
      <c r="J227" s="137"/>
      <c r="K227" s="135"/>
      <c r="L227" s="137"/>
      <c r="M227" s="135"/>
      <c r="N227" s="137"/>
      <c r="O227" s="135"/>
      <c r="P227" s="137"/>
      <c r="Q227" s="137"/>
      <c r="R227" s="167"/>
      <c r="S227" s="160"/>
      <c r="T227" s="163"/>
      <c r="U227" s="164"/>
      <c r="V227" s="136"/>
    </row>
    <row r="228" spans="1:22" ht="67.5" customHeight="1" x14ac:dyDescent="0.25">
      <c r="A228" s="159"/>
      <c r="B228" s="159" t="s">
        <v>666</v>
      </c>
      <c r="C228" s="159"/>
      <c r="E228" s="178" t="s">
        <v>667</v>
      </c>
      <c r="F228" s="135"/>
      <c r="G228" s="135"/>
      <c r="H228" s="137"/>
      <c r="I228" s="135"/>
      <c r="J228" s="137"/>
      <c r="K228" s="135"/>
      <c r="L228" s="137"/>
      <c r="M228" s="135"/>
      <c r="N228" s="137"/>
      <c r="O228" s="135"/>
      <c r="P228" s="137"/>
      <c r="Q228" s="136"/>
      <c r="R228" s="167"/>
      <c r="S228" s="165" t="s">
        <v>668</v>
      </c>
      <c r="T228" s="166"/>
      <c r="U228" s="162" t="s">
        <v>135</v>
      </c>
      <c r="V228" s="136"/>
    </row>
    <row r="229" spans="1:22" ht="67.5" customHeight="1" x14ac:dyDescent="0.25">
      <c r="A229" s="159"/>
      <c r="B229" s="159"/>
      <c r="C229" s="159"/>
      <c r="E229" s="179"/>
      <c r="F229" s="135"/>
      <c r="G229" s="135"/>
      <c r="H229" s="137"/>
      <c r="I229" s="135"/>
      <c r="J229" s="137"/>
      <c r="K229" s="135"/>
      <c r="L229" s="137"/>
      <c r="M229" s="135"/>
      <c r="N229" s="137"/>
      <c r="O229" s="135"/>
      <c r="P229" s="137"/>
      <c r="Q229" s="135"/>
      <c r="R229" s="167"/>
      <c r="S229" s="165"/>
      <c r="T229" s="166"/>
      <c r="U229" s="162"/>
      <c r="V229" s="136"/>
    </row>
    <row r="230" spans="1:22" ht="54.75" customHeight="1" x14ac:dyDescent="0.25">
      <c r="A230" s="159" t="s">
        <v>621</v>
      </c>
      <c r="B230" s="159" t="s">
        <v>669</v>
      </c>
      <c r="C230" s="159" t="s">
        <v>670</v>
      </c>
      <c r="E230" s="178" t="s">
        <v>671</v>
      </c>
      <c r="F230" s="135"/>
      <c r="G230" s="135"/>
      <c r="H230" s="137"/>
      <c r="I230" s="135"/>
      <c r="J230" s="137"/>
      <c r="K230" s="135"/>
      <c r="L230" s="137"/>
      <c r="M230" s="135"/>
      <c r="N230" s="137"/>
      <c r="O230" s="135"/>
      <c r="P230" s="137"/>
      <c r="Q230" s="135"/>
      <c r="R230" s="159" t="s">
        <v>1147</v>
      </c>
      <c r="S230" s="160" t="s">
        <v>673</v>
      </c>
      <c r="T230" s="161">
        <v>60000</v>
      </c>
      <c r="U230" s="162" t="s">
        <v>674</v>
      </c>
      <c r="V230" s="136"/>
    </row>
    <row r="231" spans="1:22" ht="54.75" customHeight="1" x14ac:dyDescent="0.25">
      <c r="A231" s="159"/>
      <c r="B231" s="159"/>
      <c r="C231" s="159"/>
      <c r="E231" s="179"/>
      <c r="F231" s="135"/>
      <c r="G231" s="135"/>
      <c r="H231" s="137"/>
      <c r="I231" s="135"/>
      <c r="J231" s="137"/>
      <c r="K231" s="135"/>
      <c r="L231" s="137"/>
      <c r="M231" s="135"/>
      <c r="N231" s="137"/>
      <c r="O231" s="135"/>
      <c r="P231" s="137"/>
      <c r="Q231" s="135"/>
      <c r="R231" s="159"/>
      <c r="S231" s="160"/>
      <c r="T231" s="161"/>
      <c r="U231" s="162"/>
      <c r="V231" s="136"/>
    </row>
    <row r="232" spans="1:22" ht="78" customHeight="1" x14ac:dyDescent="0.25">
      <c r="A232" s="159"/>
      <c r="B232" s="159" t="s">
        <v>675</v>
      </c>
      <c r="C232" s="159"/>
      <c r="E232" s="178" t="s">
        <v>676</v>
      </c>
      <c r="F232" s="135"/>
      <c r="G232" s="135"/>
      <c r="H232" s="137"/>
      <c r="I232" s="135"/>
      <c r="J232" s="137"/>
      <c r="K232" s="135"/>
      <c r="L232" s="137"/>
      <c r="M232" s="135"/>
      <c r="N232" s="137"/>
      <c r="O232" s="135"/>
      <c r="P232" s="137"/>
      <c r="Q232" s="135"/>
      <c r="R232" s="159"/>
      <c r="S232" s="160"/>
      <c r="T232" s="161"/>
      <c r="U232" s="162"/>
      <c r="V232" s="136"/>
    </row>
    <row r="233" spans="1:22" ht="78" customHeight="1" x14ac:dyDescent="0.25">
      <c r="A233" s="159"/>
      <c r="B233" s="159"/>
      <c r="C233" s="159"/>
      <c r="E233" s="179"/>
      <c r="F233" s="135"/>
      <c r="G233" s="135"/>
      <c r="H233" s="137"/>
      <c r="I233" s="135"/>
      <c r="J233" s="137"/>
      <c r="K233" s="135"/>
      <c r="L233" s="137"/>
      <c r="M233" s="135"/>
      <c r="N233" s="137"/>
      <c r="O233" s="135"/>
      <c r="P233" s="137"/>
      <c r="Q233" s="135"/>
      <c r="R233" s="159"/>
      <c r="S233" s="160"/>
      <c r="T233" s="161"/>
      <c r="U233" s="162"/>
      <c r="V233" s="136"/>
    </row>
    <row r="234" spans="1:22" ht="61.5" customHeight="1" x14ac:dyDescent="0.25">
      <c r="A234" s="159"/>
      <c r="B234" s="159" t="s">
        <v>677</v>
      </c>
      <c r="C234" s="159"/>
      <c r="E234" s="178" t="s">
        <v>678</v>
      </c>
      <c r="F234" s="135"/>
      <c r="G234" s="135"/>
      <c r="H234" s="137"/>
      <c r="I234" s="135"/>
      <c r="J234" s="137"/>
      <c r="K234" s="135"/>
      <c r="L234" s="137"/>
      <c r="M234" s="135"/>
      <c r="N234" s="137"/>
      <c r="O234" s="135"/>
      <c r="P234" s="137"/>
      <c r="Q234" s="135"/>
      <c r="R234" s="159"/>
      <c r="S234" s="160"/>
      <c r="T234" s="161"/>
      <c r="U234" s="162"/>
      <c r="V234" s="136"/>
    </row>
    <row r="235" spans="1:22" ht="61.5" customHeight="1" x14ac:dyDescent="0.25">
      <c r="A235" s="159"/>
      <c r="B235" s="159"/>
      <c r="C235" s="159"/>
      <c r="E235" s="179"/>
      <c r="F235" s="135"/>
      <c r="G235" s="135"/>
      <c r="H235" s="137"/>
      <c r="I235" s="135"/>
      <c r="J235" s="137"/>
      <c r="K235" s="135"/>
      <c r="L235" s="137"/>
      <c r="M235" s="135"/>
      <c r="N235" s="137"/>
      <c r="O235" s="135"/>
      <c r="P235" s="137"/>
      <c r="Q235" s="135"/>
      <c r="R235" s="159"/>
      <c r="S235" s="160"/>
      <c r="T235" s="161"/>
      <c r="U235" s="162"/>
      <c r="V235" s="136"/>
    </row>
    <row r="236" spans="1:22" ht="61.5" customHeight="1" x14ac:dyDescent="0.25">
      <c r="A236" s="159"/>
      <c r="B236" s="159" t="s">
        <v>679</v>
      </c>
      <c r="C236" s="159"/>
      <c r="E236" s="178" t="s">
        <v>680</v>
      </c>
      <c r="F236" s="135"/>
      <c r="G236" s="135"/>
      <c r="H236" s="137"/>
      <c r="I236" s="135"/>
      <c r="J236" s="137"/>
      <c r="K236" s="135"/>
      <c r="L236" s="137"/>
      <c r="M236" s="135"/>
      <c r="N236" s="137"/>
      <c r="O236" s="135"/>
      <c r="P236" s="137"/>
      <c r="Q236" s="135"/>
      <c r="R236" s="159"/>
      <c r="S236" s="160"/>
      <c r="T236" s="161"/>
      <c r="U236" s="162"/>
      <c r="V236" s="136"/>
    </row>
    <row r="237" spans="1:22" ht="61.5" customHeight="1" x14ac:dyDescent="0.25">
      <c r="A237" s="159"/>
      <c r="B237" s="159"/>
      <c r="C237" s="159"/>
      <c r="E237" s="179"/>
      <c r="F237" s="135"/>
      <c r="G237" s="135"/>
      <c r="H237" s="137"/>
      <c r="I237" s="135"/>
      <c r="J237" s="137"/>
      <c r="K237" s="135"/>
      <c r="L237" s="137"/>
      <c r="M237" s="135"/>
      <c r="N237" s="137"/>
      <c r="O237" s="135"/>
      <c r="P237" s="137"/>
      <c r="Q237" s="135"/>
      <c r="R237" s="159"/>
      <c r="S237" s="160"/>
      <c r="T237" s="161"/>
      <c r="U237" s="162"/>
      <c r="V237" s="136"/>
    </row>
    <row r="238" spans="1:22" ht="53.25" customHeight="1" x14ac:dyDescent="0.25">
      <c r="A238" s="159"/>
      <c r="B238" s="159" t="s">
        <v>681</v>
      </c>
      <c r="C238" s="159"/>
      <c r="E238" s="178" t="s">
        <v>682</v>
      </c>
      <c r="F238" s="135"/>
      <c r="G238" s="135"/>
      <c r="H238" s="137"/>
      <c r="I238" s="135"/>
      <c r="J238" s="137"/>
      <c r="K238" s="135"/>
      <c r="L238" s="137"/>
      <c r="M238" s="135"/>
      <c r="N238" s="137"/>
      <c r="O238" s="135"/>
      <c r="P238" s="137"/>
      <c r="Q238" s="135"/>
      <c r="R238" s="159"/>
      <c r="S238" s="160"/>
      <c r="T238" s="161"/>
      <c r="U238" s="162"/>
      <c r="V238" s="136"/>
    </row>
    <row r="239" spans="1:22" ht="53.25" customHeight="1" x14ac:dyDescent="0.25">
      <c r="A239" s="159"/>
      <c r="B239" s="159"/>
      <c r="C239" s="159"/>
      <c r="E239" s="179"/>
      <c r="F239" s="135"/>
      <c r="G239" s="135"/>
      <c r="H239" s="137"/>
      <c r="I239" s="135"/>
      <c r="J239" s="137"/>
      <c r="K239" s="135"/>
      <c r="L239" s="137"/>
      <c r="M239" s="135"/>
      <c r="N239" s="137"/>
      <c r="O239" s="135"/>
      <c r="P239" s="137"/>
      <c r="Q239" s="135"/>
      <c r="R239" s="159"/>
      <c r="S239" s="160"/>
      <c r="T239" s="161"/>
      <c r="U239" s="162"/>
      <c r="V239" s="136"/>
    </row>
    <row r="240" spans="1:22" ht="71.25" customHeight="1" x14ac:dyDescent="0.25">
      <c r="A240" s="159"/>
      <c r="B240" s="159" t="s">
        <v>683</v>
      </c>
      <c r="C240" s="159"/>
      <c r="E240" s="178" t="s">
        <v>684</v>
      </c>
      <c r="F240" s="135"/>
      <c r="G240" s="135"/>
      <c r="H240" s="137"/>
      <c r="I240" s="135"/>
      <c r="J240" s="137"/>
      <c r="K240" s="135"/>
      <c r="L240" s="137"/>
      <c r="M240" s="135"/>
      <c r="N240" s="137"/>
      <c r="O240" s="135"/>
      <c r="P240" s="137"/>
      <c r="Q240" s="135"/>
      <c r="R240" s="159"/>
      <c r="S240" s="160" t="s">
        <v>685</v>
      </c>
      <c r="T240" s="161">
        <v>164737.5</v>
      </c>
      <c r="U240" s="162" t="s">
        <v>686</v>
      </c>
      <c r="V240" s="136"/>
    </row>
    <row r="241" spans="1:22" ht="71.25" customHeight="1" x14ac:dyDescent="0.25">
      <c r="A241" s="159"/>
      <c r="B241" s="159"/>
      <c r="C241" s="159"/>
      <c r="E241" s="179"/>
      <c r="F241" s="135"/>
      <c r="G241" s="135"/>
      <c r="H241" s="137"/>
      <c r="I241" s="135"/>
      <c r="J241" s="137"/>
      <c r="K241" s="135"/>
      <c r="L241" s="137"/>
      <c r="M241" s="135"/>
      <c r="N241" s="137"/>
      <c r="O241" s="135"/>
      <c r="P241" s="137"/>
      <c r="Q241" s="135"/>
      <c r="R241" s="159"/>
      <c r="S241" s="160"/>
      <c r="T241" s="161"/>
      <c r="U241" s="162"/>
      <c r="V241" s="136"/>
    </row>
    <row r="242" spans="1:22" ht="81" customHeight="1" x14ac:dyDescent="0.25">
      <c r="A242" s="159"/>
      <c r="B242" s="159" t="s">
        <v>687</v>
      </c>
      <c r="C242" s="159"/>
      <c r="E242" s="178" t="s">
        <v>688</v>
      </c>
      <c r="F242" s="135"/>
      <c r="G242" s="135"/>
      <c r="H242" s="137"/>
      <c r="I242" s="135"/>
      <c r="J242" s="137"/>
      <c r="K242" s="135"/>
      <c r="L242" s="137"/>
      <c r="M242" s="135"/>
      <c r="N242" s="137"/>
      <c r="O242" s="135"/>
      <c r="P242" s="137"/>
      <c r="Q242" s="135"/>
      <c r="R242" s="159"/>
      <c r="S242" s="160"/>
      <c r="T242" s="161"/>
      <c r="U242" s="162"/>
      <c r="V242" s="136"/>
    </row>
    <row r="243" spans="1:22" ht="81" customHeight="1" thickBot="1" x14ac:dyDescent="0.3">
      <c r="A243" s="159"/>
      <c r="B243" s="159"/>
      <c r="C243" s="159"/>
      <c r="D243" s="184"/>
      <c r="E243" s="179"/>
      <c r="F243" s="135"/>
      <c r="G243" s="135"/>
      <c r="H243" s="137"/>
      <c r="I243" s="135"/>
      <c r="J243" s="137"/>
      <c r="K243" s="135"/>
      <c r="L243" s="137"/>
      <c r="M243" s="135"/>
      <c r="N243" s="137"/>
      <c r="O243" s="135"/>
      <c r="P243" s="137"/>
      <c r="Q243" s="135"/>
      <c r="R243" s="159"/>
      <c r="S243" s="160"/>
      <c r="T243" s="161"/>
      <c r="U243" s="162"/>
      <c r="V243" s="136"/>
    </row>
    <row r="244" spans="1:22" ht="77.25" customHeight="1" thickBot="1" x14ac:dyDescent="0.3">
      <c r="A244" s="159"/>
      <c r="B244" s="159" t="s">
        <v>689</v>
      </c>
      <c r="C244" s="159"/>
      <c r="D244" s="184"/>
      <c r="E244" s="178" t="s">
        <v>690</v>
      </c>
      <c r="F244" s="135"/>
      <c r="G244" s="135"/>
      <c r="H244" s="137"/>
      <c r="I244" s="135"/>
      <c r="J244" s="137"/>
      <c r="K244" s="135"/>
      <c r="L244" s="137"/>
      <c r="M244" s="135"/>
      <c r="N244" s="137"/>
      <c r="O244" s="135"/>
      <c r="P244" s="137"/>
      <c r="Q244" s="135"/>
      <c r="R244" s="159"/>
      <c r="S244" s="160"/>
      <c r="T244" s="161"/>
      <c r="U244" s="162"/>
      <c r="V244" s="136"/>
    </row>
    <row r="245" spans="1:22" ht="77.25" customHeight="1" x14ac:dyDescent="0.25">
      <c r="A245" s="159"/>
      <c r="B245" s="159"/>
      <c r="C245" s="159"/>
      <c r="E245" s="179"/>
      <c r="F245" s="135"/>
      <c r="G245" s="135"/>
      <c r="H245" s="137"/>
      <c r="I245" s="135"/>
      <c r="J245" s="137"/>
      <c r="K245" s="135"/>
      <c r="L245" s="137"/>
      <c r="M245" s="135"/>
      <c r="N245" s="137"/>
      <c r="O245" s="135"/>
      <c r="P245" s="137"/>
      <c r="Q245" s="135"/>
      <c r="R245" s="159"/>
      <c r="S245" s="160"/>
      <c r="T245" s="161"/>
      <c r="U245" s="162"/>
      <c r="V245" s="136"/>
    </row>
    <row r="246" spans="1:22" ht="87" customHeight="1" x14ac:dyDescent="0.25">
      <c r="A246" s="159"/>
      <c r="B246" s="159" t="s">
        <v>691</v>
      </c>
      <c r="C246" s="159"/>
      <c r="E246" s="178" t="s">
        <v>692</v>
      </c>
      <c r="F246" s="135"/>
      <c r="G246" s="135"/>
      <c r="H246" s="137"/>
      <c r="I246" s="135"/>
      <c r="J246" s="137"/>
      <c r="K246" s="135"/>
      <c r="L246" s="137"/>
      <c r="M246" s="135"/>
      <c r="N246" s="137"/>
      <c r="O246" s="135"/>
      <c r="P246" s="137"/>
      <c r="Q246" s="135"/>
      <c r="R246" s="159"/>
      <c r="S246" s="160"/>
      <c r="T246" s="161"/>
      <c r="U246" s="162"/>
      <c r="V246" s="136"/>
    </row>
    <row r="247" spans="1:22" ht="87" customHeight="1" x14ac:dyDescent="0.25">
      <c r="A247" s="159"/>
      <c r="B247" s="159"/>
      <c r="C247" s="159"/>
      <c r="E247" s="179"/>
      <c r="F247" s="135"/>
      <c r="G247" s="135"/>
      <c r="H247" s="137"/>
      <c r="I247" s="135"/>
      <c r="J247" s="137"/>
      <c r="K247" s="135"/>
      <c r="L247" s="137"/>
      <c r="M247" s="135"/>
      <c r="N247" s="137"/>
      <c r="O247" s="135"/>
      <c r="P247" s="137"/>
      <c r="Q247" s="135"/>
      <c r="R247" s="159"/>
      <c r="S247" s="160"/>
      <c r="T247" s="161"/>
      <c r="U247" s="162"/>
      <c r="V247" s="136"/>
    </row>
    <row r="248" spans="1:22" ht="123" customHeight="1" x14ac:dyDescent="0.25">
      <c r="A248" s="159"/>
      <c r="B248" s="159" t="s">
        <v>693</v>
      </c>
      <c r="C248" s="159"/>
      <c r="E248" s="178" t="s">
        <v>694</v>
      </c>
      <c r="F248" s="135"/>
      <c r="G248" s="135"/>
      <c r="H248" s="137"/>
      <c r="I248" s="135"/>
      <c r="J248" s="137"/>
      <c r="K248" s="135"/>
      <c r="L248" s="137"/>
      <c r="M248" s="135"/>
      <c r="N248" s="137"/>
      <c r="O248" s="135"/>
      <c r="P248" s="137"/>
      <c r="Q248" s="135"/>
      <c r="R248" s="159"/>
      <c r="S248" s="160"/>
      <c r="T248" s="161"/>
      <c r="U248" s="162"/>
      <c r="V248" s="136"/>
    </row>
    <row r="249" spans="1:22" ht="123" customHeight="1" x14ac:dyDescent="0.25">
      <c r="A249" s="159"/>
      <c r="B249" s="159"/>
      <c r="C249" s="159"/>
      <c r="E249" s="179"/>
      <c r="F249" s="135"/>
      <c r="G249" s="135"/>
      <c r="H249" s="137"/>
      <c r="I249" s="135"/>
      <c r="J249" s="137"/>
      <c r="K249" s="135"/>
      <c r="L249" s="137"/>
      <c r="M249" s="135"/>
      <c r="N249" s="137"/>
      <c r="O249" s="135"/>
      <c r="P249" s="137"/>
      <c r="Q249" s="135"/>
      <c r="R249" s="159"/>
      <c r="S249" s="160"/>
      <c r="T249" s="161"/>
      <c r="U249" s="162"/>
      <c r="V249" s="136"/>
    </row>
    <row r="250" spans="1:22" ht="76.5" customHeight="1" x14ac:dyDescent="0.25">
      <c r="A250" s="159"/>
      <c r="B250" s="159" t="s">
        <v>695</v>
      </c>
      <c r="C250" s="159"/>
      <c r="E250" s="178" t="s">
        <v>696</v>
      </c>
      <c r="F250" s="135"/>
      <c r="G250" s="135"/>
      <c r="H250" s="137"/>
      <c r="I250" s="135"/>
      <c r="J250" s="137"/>
      <c r="K250" s="135"/>
      <c r="L250" s="137"/>
      <c r="M250" s="135"/>
      <c r="N250" s="137"/>
      <c r="O250" s="135"/>
      <c r="P250" s="137"/>
      <c r="Q250" s="135"/>
      <c r="R250" s="159"/>
      <c r="S250" s="160"/>
      <c r="T250" s="161"/>
      <c r="U250" s="162"/>
      <c r="V250" s="136"/>
    </row>
    <row r="251" spans="1:22" ht="76.5" customHeight="1" x14ac:dyDescent="0.25">
      <c r="A251" s="159"/>
      <c r="B251" s="159"/>
      <c r="C251" s="159"/>
      <c r="E251" s="179"/>
      <c r="F251" s="135"/>
      <c r="G251" s="135"/>
      <c r="H251" s="137"/>
      <c r="I251" s="135"/>
      <c r="J251" s="137"/>
      <c r="K251" s="135"/>
      <c r="L251" s="137"/>
      <c r="M251" s="135"/>
      <c r="N251" s="137"/>
      <c r="O251" s="135"/>
      <c r="P251" s="137"/>
      <c r="Q251" s="135"/>
      <c r="R251" s="159"/>
      <c r="S251" s="160"/>
      <c r="T251" s="161"/>
      <c r="U251" s="162"/>
      <c r="V251" s="136"/>
    </row>
    <row r="252" spans="1:22" ht="65.25" customHeight="1" thickBot="1" x14ac:dyDescent="0.3">
      <c r="A252" s="159"/>
      <c r="B252" s="159" t="s">
        <v>697</v>
      </c>
      <c r="C252" s="159"/>
      <c r="D252" s="184"/>
      <c r="E252" s="178" t="s">
        <v>698</v>
      </c>
      <c r="F252" s="135"/>
      <c r="G252" s="135"/>
      <c r="H252" s="137"/>
      <c r="I252" s="135"/>
      <c r="J252" s="137"/>
      <c r="K252" s="135"/>
      <c r="L252" s="137"/>
      <c r="M252" s="135"/>
      <c r="N252" s="137"/>
      <c r="O252" s="135"/>
      <c r="P252" s="137"/>
      <c r="Q252" s="135"/>
      <c r="R252" s="159"/>
      <c r="S252" s="160"/>
      <c r="T252" s="161"/>
      <c r="U252" s="162"/>
      <c r="V252" s="136"/>
    </row>
    <row r="253" spans="1:22" ht="65.25" customHeight="1" x14ac:dyDescent="0.25">
      <c r="A253" s="159"/>
      <c r="B253" s="159"/>
      <c r="C253" s="159"/>
      <c r="E253" s="179"/>
      <c r="F253" s="135"/>
      <c r="G253" s="135"/>
      <c r="H253" s="137"/>
      <c r="I253" s="135"/>
      <c r="J253" s="137"/>
      <c r="K253" s="135"/>
      <c r="L253" s="137"/>
      <c r="M253" s="135"/>
      <c r="N253" s="137"/>
      <c r="O253" s="135"/>
      <c r="P253" s="137"/>
      <c r="Q253" s="135"/>
      <c r="R253" s="159"/>
      <c r="S253" s="160"/>
      <c r="T253" s="161"/>
      <c r="U253" s="162"/>
      <c r="V253" s="136"/>
    </row>
    <row r="254" spans="1:22" ht="39" customHeight="1" x14ac:dyDescent="0.25">
      <c r="A254" s="159"/>
      <c r="B254" s="159" t="s">
        <v>699</v>
      </c>
      <c r="C254" s="159"/>
      <c r="E254" s="178" t="s">
        <v>700</v>
      </c>
      <c r="F254" s="135"/>
      <c r="G254" s="135"/>
      <c r="H254" s="137"/>
      <c r="I254" s="135"/>
      <c r="J254" s="137"/>
      <c r="K254" s="135"/>
      <c r="L254" s="137"/>
      <c r="M254" s="135"/>
      <c r="N254" s="137"/>
      <c r="O254" s="135"/>
      <c r="P254" s="137"/>
      <c r="Q254" s="135"/>
      <c r="R254" s="159"/>
      <c r="S254" s="160" t="s">
        <v>701</v>
      </c>
      <c r="T254" s="161">
        <v>535000</v>
      </c>
      <c r="U254" s="164" t="s">
        <v>702</v>
      </c>
      <c r="V254" s="136"/>
    </row>
    <row r="255" spans="1:22" ht="39" customHeight="1" x14ac:dyDescent="0.25">
      <c r="A255" s="159"/>
      <c r="B255" s="159"/>
      <c r="C255" s="159"/>
      <c r="E255" s="179"/>
      <c r="F255" s="135"/>
      <c r="G255" s="135"/>
      <c r="H255" s="137"/>
      <c r="I255" s="135"/>
      <c r="J255" s="137"/>
      <c r="K255" s="135"/>
      <c r="L255" s="137"/>
      <c r="M255" s="135"/>
      <c r="N255" s="137"/>
      <c r="O255" s="135"/>
      <c r="P255" s="137"/>
      <c r="Q255" s="135"/>
      <c r="R255" s="159"/>
      <c r="S255" s="160"/>
      <c r="T255" s="161"/>
      <c r="U255" s="164"/>
      <c r="V255" s="136"/>
    </row>
    <row r="256" spans="1:22" ht="61.5" customHeight="1" x14ac:dyDescent="0.25">
      <c r="A256" s="159"/>
      <c r="B256" s="159" t="s">
        <v>703</v>
      </c>
      <c r="C256" s="159"/>
      <c r="D256" s="159"/>
      <c r="E256" s="159" t="s">
        <v>704</v>
      </c>
      <c r="F256" s="135"/>
      <c r="G256" s="135"/>
      <c r="H256" s="137"/>
      <c r="I256" s="135"/>
      <c r="J256" s="137"/>
      <c r="K256" s="135"/>
      <c r="L256" s="137"/>
      <c r="M256" s="135"/>
      <c r="N256" s="137"/>
      <c r="O256" s="135"/>
      <c r="P256" s="137"/>
      <c r="Q256" s="135"/>
      <c r="R256" s="159"/>
      <c r="S256" s="160"/>
      <c r="T256" s="161"/>
      <c r="U256" s="164"/>
      <c r="V256" s="136"/>
    </row>
    <row r="257" spans="1:22" ht="61.5" customHeight="1" x14ac:dyDescent="0.25">
      <c r="A257" s="159"/>
      <c r="B257" s="159"/>
      <c r="C257" s="159"/>
      <c r="D257" s="159"/>
      <c r="E257" s="159"/>
      <c r="F257" s="135"/>
      <c r="G257" s="135"/>
      <c r="H257" s="137"/>
      <c r="I257" s="135"/>
      <c r="J257" s="137"/>
      <c r="K257" s="135"/>
      <c r="L257" s="137"/>
      <c r="M257" s="135"/>
      <c r="N257" s="137"/>
      <c r="O257" s="135"/>
      <c r="P257" s="137"/>
      <c r="Q257" s="135"/>
      <c r="R257" s="159"/>
      <c r="S257" s="160"/>
      <c r="T257" s="161"/>
      <c r="U257" s="164"/>
      <c r="V257" s="136"/>
    </row>
    <row r="258" spans="1:22" ht="60.75" customHeight="1" x14ac:dyDescent="0.25">
      <c r="A258" s="159"/>
      <c r="B258" s="159" t="s">
        <v>705</v>
      </c>
      <c r="C258" s="159"/>
      <c r="D258" s="159"/>
      <c r="E258" s="159" t="s">
        <v>706</v>
      </c>
      <c r="F258" s="135"/>
      <c r="G258" s="135"/>
      <c r="H258" s="137"/>
      <c r="I258" s="135"/>
      <c r="J258" s="137"/>
      <c r="K258" s="135"/>
      <c r="L258" s="137"/>
      <c r="M258" s="135"/>
      <c r="N258" s="137"/>
      <c r="O258" s="135"/>
      <c r="P258" s="137"/>
      <c r="Q258" s="135"/>
      <c r="R258" s="159"/>
      <c r="S258" s="160"/>
      <c r="T258" s="161"/>
      <c r="U258" s="164"/>
      <c r="V258" s="136"/>
    </row>
    <row r="259" spans="1:22" ht="60.75" customHeight="1" x14ac:dyDescent="0.25">
      <c r="A259" s="159"/>
      <c r="B259" s="159"/>
      <c r="C259" s="159"/>
      <c r="D259" s="159"/>
      <c r="E259" s="159"/>
      <c r="F259" s="135"/>
      <c r="G259" s="135"/>
      <c r="H259" s="137"/>
      <c r="I259" s="135"/>
      <c r="J259" s="137"/>
      <c r="K259" s="135"/>
      <c r="L259" s="137"/>
      <c r="M259" s="135"/>
      <c r="N259" s="137"/>
      <c r="O259" s="135"/>
      <c r="P259" s="137"/>
      <c r="Q259" s="135"/>
      <c r="R259" s="159"/>
      <c r="S259" s="160"/>
      <c r="T259" s="161"/>
      <c r="U259" s="164"/>
      <c r="V259" s="136"/>
    </row>
    <row r="260" spans="1:22" ht="57.75" customHeight="1" x14ac:dyDescent="0.25">
      <c r="A260" s="159"/>
      <c r="B260" s="159" t="s">
        <v>707</v>
      </c>
      <c r="C260" s="159"/>
      <c r="D260" s="159"/>
      <c r="E260" s="159" t="s">
        <v>708</v>
      </c>
      <c r="F260" s="135"/>
      <c r="G260" s="135"/>
      <c r="H260" s="137"/>
      <c r="I260" s="135"/>
      <c r="J260" s="137"/>
      <c r="K260" s="135"/>
      <c r="L260" s="137"/>
      <c r="M260" s="135"/>
      <c r="N260" s="137"/>
      <c r="O260" s="135"/>
      <c r="P260" s="137"/>
      <c r="Q260" s="135"/>
      <c r="R260" s="159"/>
      <c r="S260" s="160" t="s">
        <v>709</v>
      </c>
      <c r="T260" s="161">
        <v>2500</v>
      </c>
      <c r="U260" s="164" t="s">
        <v>710</v>
      </c>
      <c r="V260" s="136"/>
    </row>
    <row r="261" spans="1:22" ht="57.75" customHeight="1" x14ac:dyDescent="0.25">
      <c r="A261" s="159"/>
      <c r="B261" s="159"/>
      <c r="C261" s="159"/>
      <c r="D261" s="159"/>
      <c r="E261" s="159"/>
      <c r="F261" s="135"/>
      <c r="G261" s="135"/>
      <c r="H261" s="137"/>
      <c r="I261" s="135"/>
      <c r="J261" s="137"/>
      <c r="K261" s="135"/>
      <c r="L261" s="137"/>
      <c r="M261" s="135"/>
      <c r="N261" s="137"/>
      <c r="O261" s="135"/>
      <c r="P261" s="137"/>
      <c r="Q261" s="135"/>
      <c r="R261" s="159"/>
      <c r="S261" s="160"/>
      <c r="T261" s="161"/>
      <c r="U261" s="164"/>
      <c r="V261" s="136"/>
    </row>
    <row r="262" spans="1:22" ht="81" customHeight="1" x14ac:dyDescent="0.25">
      <c r="A262" s="159"/>
      <c r="B262" s="159" t="s">
        <v>711</v>
      </c>
      <c r="C262" s="159"/>
      <c r="D262" s="159"/>
      <c r="E262" s="159" t="s">
        <v>712</v>
      </c>
      <c r="F262" s="135"/>
      <c r="G262" s="135"/>
      <c r="H262" s="137"/>
      <c r="I262" s="135"/>
      <c r="J262" s="137"/>
      <c r="K262" s="135"/>
      <c r="L262" s="137"/>
      <c r="M262" s="135"/>
      <c r="N262" s="137"/>
      <c r="O262" s="135"/>
      <c r="P262" s="137"/>
      <c r="Q262" s="135"/>
      <c r="R262" s="159"/>
      <c r="S262" s="160"/>
      <c r="T262" s="161"/>
      <c r="U262" s="164"/>
      <c r="V262" s="136"/>
    </row>
    <row r="263" spans="1:22" ht="81" customHeight="1" x14ac:dyDescent="0.25">
      <c r="A263" s="159"/>
      <c r="B263" s="159"/>
      <c r="C263" s="159"/>
      <c r="D263" s="159"/>
      <c r="E263" s="159"/>
      <c r="F263" s="135"/>
      <c r="G263" s="135"/>
      <c r="H263" s="137"/>
      <c r="I263" s="135"/>
      <c r="J263" s="137"/>
      <c r="K263" s="135"/>
      <c r="L263" s="137"/>
      <c r="M263" s="135"/>
      <c r="N263" s="137"/>
      <c r="O263" s="135"/>
      <c r="P263" s="137"/>
      <c r="Q263" s="135"/>
      <c r="R263" s="159"/>
      <c r="S263" s="160"/>
      <c r="T263" s="161"/>
      <c r="U263" s="164"/>
      <c r="V263" s="136"/>
    </row>
    <row r="264" spans="1:22" ht="76.5" customHeight="1" x14ac:dyDescent="0.25">
      <c r="A264" s="159"/>
      <c r="B264" s="159" t="s">
        <v>713</v>
      </c>
      <c r="C264" s="159"/>
      <c r="D264" s="159"/>
      <c r="E264" s="159" t="s">
        <v>714</v>
      </c>
      <c r="F264" s="135"/>
      <c r="G264" s="135"/>
      <c r="H264" s="137"/>
      <c r="I264" s="135"/>
      <c r="J264" s="137"/>
      <c r="K264" s="135"/>
      <c r="L264" s="137"/>
      <c r="M264" s="135"/>
      <c r="N264" s="137"/>
      <c r="O264" s="135"/>
      <c r="P264" s="137"/>
      <c r="Q264" s="135"/>
      <c r="R264" s="159"/>
      <c r="S264" s="160" t="s">
        <v>715</v>
      </c>
      <c r="T264" s="163"/>
      <c r="U264" s="164" t="s">
        <v>710</v>
      </c>
      <c r="V264" s="136"/>
    </row>
    <row r="265" spans="1:22" ht="76.5" customHeight="1" x14ac:dyDescent="0.25">
      <c r="A265" s="159"/>
      <c r="B265" s="159"/>
      <c r="C265" s="159"/>
      <c r="D265" s="159"/>
      <c r="E265" s="159"/>
      <c r="F265" s="135"/>
      <c r="G265" s="135"/>
      <c r="H265" s="137"/>
      <c r="I265" s="135"/>
      <c r="J265" s="137"/>
      <c r="K265" s="135"/>
      <c r="L265" s="137"/>
      <c r="M265" s="135"/>
      <c r="N265" s="137"/>
      <c r="O265" s="135"/>
      <c r="P265" s="137"/>
      <c r="Q265" s="135"/>
      <c r="R265" s="159"/>
      <c r="S265" s="160"/>
      <c r="T265" s="163"/>
      <c r="U265" s="164"/>
      <c r="V265" s="136"/>
    </row>
    <row r="266" spans="1:22" ht="56.25" customHeight="1" x14ac:dyDescent="0.25">
      <c r="A266" s="159"/>
      <c r="B266" s="159" t="s">
        <v>716</v>
      </c>
      <c r="C266" s="159"/>
      <c r="D266" s="202" t="s">
        <v>1437</v>
      </c>
      <c r="E266" s="159" t="s">
        <v>717</v>
      </c>
      <c r="F266" s="135"/>
      <c r="G266" s="135"/>
      <c r="H266" s="137"/>
      <c r="I266" s="135"/>
      <c r="J266" s="137"/>
      <c r="K266" s="135"/>
      <c r="L266" s="137"/>
      <c r="M266" s="135"/>
      <c r="N266" s="137"/>
      <c r="O266" s="135"/>
      <c r="P266" s="137"/>
      <c r="Q266" s="135"/>
      <c r="R266" s="159"/>
      <c r="S266" s="160"/>
      <c r="T266" s="163"/>
      <c r="U266" s="164"/>
      <c r="V266" s="136"/>
    </row>
    <row r="267" spans="1:22" ht="56.25" customHeight="1" x14ac:dyDescent="0.25">
      <c r="A267" s="159"/>
      <c r="B267" s="159"/>
      <c r="C267" s="159"/>
      <c r="D267" s="200"/>
      <c r="E267" s="159"/>
      <c r="F267" s="135"/>
      <c r="G267" s="135"/>
      <c r="H267" s="137"/>
      <c r="I267" s="135"/>
      <c r="J267" s="137"/>
      <c r="K267" s="135"/>
      <c r="L267" s="137"/>
      <c r="M267" s="135"/>
      <c r="N267" s="137"/>
      <c r="O267" s="135"/>
      <c r="P267" s="137"/>
      <c r="Q267" s="135"/>
      <c r="R267" s="159"/>
      <c r="S267" s="160"/>
      <c r="T267" s="163"/>
      <c r="U267" s="164"/>
      <c r="V267" s="136"/>
    </row>
    <row r="268" spans="1:22" ht="51.75" customHeight="1" x14ac:dyDescent="0.25">
      <c r="A268" s="159" t="s">
        <v>621</v>
      </c>
      <c r="B268" s="159" t="s">
        <v>718</v>
      </c>
      <c r="C268" s="159"/>
      <c r="D268" s="200" t="s">
        <v>1439</v>
      </c>
      <c r="E268" s="159" t="s">
        <v>719</v>
      </c>
      <c r="F268" s="135"/>
      <c r="G268" s="135"/>
      <c r="H268" s="137"/>
      <c r="I268" s="135"/>
      <c r="J268" s="137"/>
      <c r="K268" s="135"/>
      <c r="L268" s="137"/>
      <c r="M268" s="135"/>
      <c r="N268" s="137"/>
      <c r="O268" s="135"/>
      <c r="P268" s="137"/>
      <c r="Q268" s="135"/>
      <c r="R268" s="167" t="s">
        <v>720</v>
      </c>
      <c r="S268" s="160" t="s">
        <v>721</v>
      </c>
      <c r="T268" s="161">
        <v>1775000</v>
      </c>
      <c r="U268" s="165" t="s">
        <v>722</v>
      </c>
      <c r="V268" s="136"/>
    </row>
    <row r="269" spans="1:22" ht="51.75" customHeight="1" x14ac:dyDescent="0.25">
      <c r="A269" s="159"/>
      <c r="B269" s="159"/>
      <c r="C269" s="159"/>
      <c r="D269" s="203"/>
      <c r="E269" s="159"/>
      <c r="F269" s="135"/>
      <c r="G269" s="135"/>
      <c r="H269" s="137"/>
      <c r="I269" s="135"/>
      <c r="J269" s="137"/>
      <c r="K269" s="135"/>
      <c r="L269" s="137"/>
      <c r="M269" s="135"/>
      <c r="N269" s="137"/>
      <c r="O269" s="135"/>
      <c r="P269" s="137"/>
      <c r="Q269" s="135"/>
      <c r="R269" s="167"/>
      <c r="S269" s="160"/>
      <c r="T269" s="161"/>
      <c r="U269" s="165"/>
      <c r="V269" s="136"/>
    </row>
    <row r="270" spans="1:22" ht="66.75" customHeight="1" x14ac:dyDescent="0.25">
      <c r="A270" s="159"/>
      <c r="B270" s="159" t="s">
        <v>723</v>
      </c>
      <c r="C270" s="159"/>
      <c r="D270" s="202" t="s">
        <v>1441</v>
      </c>
      <c r="E270" s="159" t="s">
        <v>724</v>
      </c>
      <c r="F270" s="135"/>
      <c r="G270" s="135"/>
      <c r="H270" s="137"/>
      <c r="I270" s="135"/>
      <c r="J270" s="137"/>
      <c r="K270" s="135"/>
      <c r="L270" s="137"/>
      <c r="M270" s="135"/>
      <c r="N270" s="137"/>
      <c r="O270" s="135"/>
      <c r="P270" s="137"/>
      <c r="Q270" s="135"/>
      <c r="R270" s="167"/>
      <c r="S270" s="160"/>
      <c r="T270" s="161"/>
      <c r="U270" s="165"/>
      <c r="V270" s="136"/>
    </row>
    <row r="271" spans="1:22" ht="66.75" customHeight="1" x14ac:dyDescent="0.25">
      <c r="A271" s="159"/>
      <c r="B271" s="159"/>
      <c r="C271" s="159"/>
      <c r="D271" s="203"/>
      <c r="E271" s="159"/>
      <c r="F271" s="135"/>
      <c r="G271" s="135"/>
      <c r="H271" s="137"/>
      <c r="I271" s="135"/>
      <c r="J271" s="137"/>
      <c r="K271" s="135"/>
      <c r="L271" s="137"/>
      <c r="M271" s="135"/>
      <c r="N271" s="137"/>
      <c r="O271" s="135"/>
      <c r="P271" s="137"/>
      <c r="Q271" s="135"/>
      <c r="R271" s="167"/>
      <c r="S271" s="160"/>
      <c r="T271" s="161"/>
      <c r="U271" s="165"/>
      <c r="V271" s="136"/>
    </row>
    <row r="272" spans="1:22" ht="70.5" customHeight="1" x14ac:dyDescent="0.25">
      <c r="A272" s="159"/>
      <c r="B272" s="159" t="s">
        <v>725</v>
      </c>
      <c r="C272" s="159"/>
      <c r="E272" s="159" t="s">
        <v>726</v>
      </c>
      <c r="F272" s="135"/>
      <c r="G272" s="135"/>
      <c r="H272" s="137"/>
      <c r="I272" s="135"/>
      <c r="J272" s="137"/>
      <c r="K272" s="135"/>
      <c r="L272" s="137"/>
      <c r="M272" s="135"/>
      <c r="N272" s="137"/>
      <c r="O272" s="135"/>
      <c r="P272" s="137"/>
      <c r="Q272" s="135"/>
      <c r="R272" s="167"/>
      <c r="S272" s="160"/>
      <c r="T272" s="161"/>
      <c r="U272" s="165"/>
      <c r="V272" s="136"/>
    </row>
    <row r="273" spans="1:22" ht="70.5" customHeight="1" x14ac:dyDescent="0.25">
      <c r="A273" s="159"/>
      <c r="B273" s="159"/>
      <c r="C273" s="159"/>
      <c r="E273" s="159"/>
      <c r="F273" s="135"/>
      <c r="G273" s="135"/>
      <c r="H273" s="137"/>
      <c r="I273" s="135"/>
      <c r="J273" s="137"/>
      <c r="K273" s="135"/>
      <c r="L273" s="137"/>
      <c r="M273" s="135"/>
      <c r="N273" s="137"/>
      <c r="O273" s="135"/>
      <c r="P273" s="137"/>
      <c r="Q273" s="135"/>
      <c r="R273" s="167"/>
      <c r="S273" s="160"/>
      <c r="T273" s="161"/>
      <c r="U273" s="165"/>
      <c r="V273" s="136"/>
    </row>
    <row r="274" spans="1:22" ht="66.75" customHeight="1" x14ac:dyDescent="0.25">
      <c r="A274" s="159"/>
      <c r="B274" s="159" t="s">
        <v>727</v>
      </c>
      <c r="C274" s="159"/>
      <c r="D274" s="202" t="s">
        <v>728</v>
      </c>
      <c r="E274" s="159" t="s">
        <v>728</v>
      </c>
      <c r="F274" s="135"/>
      <c r="G274" s="135"/>
      <c r="H274" s="137"/>
      <c r="I274" s="135"/>
      <c r="J274" s="137"/>
      <c r="K274" s="135"/>
      <c r="L274" s="137"/>
      <c r="M274" s="135"/>
      <c r="N274" s="137"/>
      <c r="O274" s="135"/>
      <c r="P274" s="137"/>
      <c r="Q274" s="135"/>
      <c r="R274" s="167"/>
      <c r="S274" s="160"/>
      <c r="T274" s="161"/>
      <c r="U274" s="165"/>
      <c r="V274" s="136"/>
    </row>
    <row r="275" spans="1:22" ht="66.75" customHeight="1" x14ac:dyDescent="0.25">
      <c r="A275" s="159"/>
      <c r="B275" s="159"/>
      <c r="C275" s="159"/>
      <c r="D275" s="200"/>
      <c r="E275" s="159"/>
      <c r="F275" s="135"/>
      <c r="G275" s="135"/>
      <c r="H275" s="137"/>
      <c r="I275" s="135"/>
      <c r="J275" s="137"/>
      <c r="K275" s="135"/>
      <c r="L275" s="137"/>
      <c r="M275" s="135"/>
      <c r="N275" s="137"/>
      <c r="O275" s="135"/>
      <c r="P275" s="137"/>
      <c r="Q275" s="135"/>
      <c r="R275" s="167"/>
      <c r="S275" s="160"/>
      <c r="T275" s="161"/>
      <c r="U275" s="165"/>
      <c r="V275" s="136"/>
    </row>
    <row r="276" spans="1:22" ht="44.25" customHeight="1" x14ac:dyDescent="0.25">
      <c r="A276" s="159"/>
      <c r="B276" s="159" t="s">
        <v>729</v>
      </c>
      <c r="C276" s="159"/>
      <c r="D276" s="200" t="s">
        <v>730</v>
      </c>
      <c r="E276" s="159" t="s">
        <v>730</v>
      </c>
      <c r="F276" s="135"/>
      <c r="G276" s="135"/>
      <c r="H276" s="137"/>
      <c r="I276" s="135"/>
      <c r="J276" s="137"/>
      <c r="K276" s="135"/>
      <c r="L276" s="137"/>
      <c r="M276" s="135"/>
      <c r="N276" s="137"/>
      <c r="O276" s="135"/>
      <c r="P276" s="137"/>
      <c r="Q276" s="135"/>
      <c r="R276" s="167"/>
      <c r="S276" s="160"/>
      <c r="T276" s="161"/>
      <c r="U276" s="165"/>
      <c r="V276" s="136"/>
    </row>
    <row r="277" spans="1:22" ht="44.25" customHeight="1" x14ac:dyDescent="0.25">
      <c r="A277" s="159"/>
      <c r="B277" s="159"/>
      <c r="C277" s="159"/>
      <c r="D277" s="203"/>
      <c r="E277" s="159"/>
      <c r="F277" s="135"/>
      <c r="G277" s="135"/>
      <c r="H277" s="137"/>
      <c r="I277" s="135"/>
      <c r="J277" s="137"/>
      <c r="K277" s="135"/>
      <c r="L277" s="137"/>
      <c r="M277" s="135"/>
      <c r="N277" s="137"/>
      <c r="O277" s="135"/>
      <c r="P277" s="137"/>
      <c r="Q277" s="135"/>
      <c r="R277" s="167"/>
      <c r="S277" s="160"/>
      <c r="T277" s="161"/>
      <c r="U277" s="165"/>
      <c r="V277" s="136"/>
    </row>
    <row r="278" spans="1:22" ht="64.5" customHeight="1" x14ac:dyDescent="0.25">
      <c r="A278" s="159"/>
      <c r="B278" s="159" t="s">
        <v>731</v>
      </c>
      <c r="C278" s="159"/>
      <c r="D278" s="202" t="s">
        <v>732</v>
      </c>
      <c r="E278" s="159" t="s">
        <v>732</v>
      </c>
      <c r="F278" s="135"/>
      <c r="G278" s="135"/>
      <c r="H278" s="137"/>
      <c r="I278" s="135"/>
      <c r="J278" s="137"/>
      <c r="K278" s="135"/>
      <c r="L278" s="137"/>
      <c r="M278" s="135"/>
      <c r="N278" s="137"/>
      <c r="O278" s="135"/>
      <c r="P278" s="137"/>
      <c r="Q278" s="135"/>
      <c r="R278" s="167"/>
      <c r="S278" s="160"/>
      <c r="T278" s="161"/>
      <c r="U278" s="165"/>
      <c r="V278" s="136"/>
    </row>
    <row r="279" spans="1:22" ht="64.5" customHeight="1" x14ac:dyDescent="0.25">
      <c r="A279" s="159"/>
      <c r="B279" s="159"/>
      <c r="C279" s="159"/>
      <c r="D279" s="203"/>
      <c r="E279" s="159"/>
      <c r="F279" s="135"/>
      <c r="G279" s="135"/>
      <c r="H279" s="137"/>
      <c r="I279" s="135"/>
      <c r="J279" s="137"/>
      <c r="K279" s="135"/>
      <c r="L279" s="137"/>
      <c r="M279" s="135"/>
      <c r="N279" s="137"/>
      <c r="O279" s="135"/>
      <c r="P279" s="137"/>
      <c r="Q279" s="135"/>
      <c r="R279" s="167"/>
      <c r="S279" s="160"/>
      <c r="T279" s="161"/>
      <c r="U279" s="165"/>
      <c r="V279" s="136"/>
    </row>
    <row r="280" spans="1:22" ht="60" customHeight="1" x14ac:dyDescent="0.25">
      <c r="A280" s="159"/>
      <c r="B280" s="159" t="s">
        <v>733</v>
      </c>
      <c r="C280" s="159"/>
      <c r="D280" s="202" t="s">
        <v>734</v>
      </c>
      <c r="E280" s="159" t="s">
        <v>734</v>
      </c>
      <c r="F280" s="135"/>
      <c r="G280" s="135"/>
      <c r="H280" s="137"/>
      <c r="I280" s="135"/>
      <c r="J280" s="137"/>
      <c r="K280" s="135"/>
      <c r="L280" s="137"/>
      <c r="M280" s="135"/>
      <c r="N280" s="137"/>
      <c r="O280" s="135"/>
      <c r="P280" s="137"/>
      <c r="Q280" s="135"/>
      <c r="R280" s="167"/>
      <c r="S280" s="160"/>
      <c r="T280" s="161"/>
      <c r="U280" s="165"/>
      <c r="V280" s="136"/>
    </row>
    <row r="281" spans="1:22" ht="60" customHeight="1" x14ac:dyDescent="0.25">
      <c r="A281" s="159"/>
      <c r="B281" s="159"/>
      <c r="C281" s="159"/>
      <c r="D281" s="200"/>
      <c r="E281" s="159"/>
      <c r="F281" s="135"/>
      <c r="G281" s="135"/>
      <c r="H281" s="137"/>
      <c r="I281" s="135"/>
      <c r="J281" s="137"/>
      <c r="K281" s="135"/>
      <c r="L281" s="137"/>
      <c r="M281" s="135"/>
      <c r="N281" s="137"/>
      <c r="O281" s="135"/>
      <c r="P281" s="137"/>
      <c r="Q281" s="135"/>
      <c r="R281" s="167"/>
      <c r="S281" s="160"/>
      <c r="T281" s="161"/>
      <c r="U281" s="165"/>
      <c r="V281" s="136"/>
    </row>
    <row r="282" spans="1:22" ht="64.5" customHeight="1" x14ac:dyDescent="0.25">
      <c r="A282" s="159"/>
      <c r="B282" s="159" t="s">
        <v>735</v>
      </c>
      <c r="C282" s="159"/>
      <c r="D282" s="200" t="s">
        <v>736</v>
      </c>
      <c r="E282" s="159" t="s">
        <v>736</v>
      </c>
      <c r="F282" s="135"/>
      <c r="G282" s="135"/>
      <c r="H282" s="137"/>
      <c r="I282" s="135"/>
      <c r="J282" s="137"/>
      <c r="K282" s="135"/>
      <c r="L282" s="137"/>
      <c r="M282" s="135"/>
      <c r="N282" s="137"/>
      <c r="O282" s="135"/>
      <c r="P282" s="137"/>
      <c r="Q282" s="135"/>
      <c r="R282" s="167"/>
      <c r="S282" s="160"/>
      <c r="T282" s="161"/>
      <c r="U282" s="165"/>
      <c r="V282" s="136"/>
    </row>
    <row r="283" spans="1:22" ht="64.5" customHeight="1" x14ac:dyDescent="0.25">
      <c r="A283" s="159"/>
      <c r="B283" s="159"/>
      <c r="C283" s="159"/>
      <c r="D283" s="203"/>
      <c r="E283" s="159"/>
      <c r="F283" s="135"/>
      <c r="G283" s="135"/>
      <c r="H283" s="137"/>
      <c r="I283" s="135"/>
      <c r="J283" s="137"/>
      <c r="K283" s="135"/>
      <c r="L283" s="137"/>
      <c r="M283" s="135"/>
      <c r="N283" s="137"/>
      <c r="O283" s="135"/>
      <c r="P283" s="137"/>
      <c r="Q283" s="135"/>
      <c r="R283" s="167"/>
      <c r="S283" s="160"/>
      <c r="T283" s="161"/>
      <c r="U283" s="165"/>
      <c r="V283" s="136"/>
    </row>
    <row r="284" spans="1:22" ht="52.5" customHeight="1" x14ac:dyDescent="0.25">
      <c r="A284" s="159"/>
      <c r="B284" s="159" t="s">
        <v>737</v>
      </c>
      <c r="C284" s="159"/>
      <c r="D284" s="202" t="s">
        <v>738</v>
      </c>
      <c r="E284" s="159" t="s">
        <v>738</v>
      </c>
      <c r="F284" s="135"/>
      <c r="G284" s="135"/>
      <c r="H284" s="137"/>
      <c r="I284" s="135"/>
      <c r="J284" s="137"/>
      <c r="K284" s="135"/>
      <c r="L284" s="137"/>
      <c r="M284" s="135"/>
      <c r="N284" s="137"/>
      <c r="O284" s="135"/>
      <c r="P284" s="137"/>
      <c r="Q284" s="135"/>
      <c r="R284" s="167"/>
      <c r="S284" s="160"/>
      <c r="T284" s="161"/>
      <c r="U284" s="165"/>
      <c r="V284" s="136"/>
    </row>
    <row r="285" spans="1:22" ht="52.5" customHeight="1" x14ac:dyDescent="0.25">
      <c r="A285" s="159"/>
      <c r="B285" s="159"/>
      <c r="C285" s="159"/>
      <c r="D285" s="203"/>
      <c r="E285" s="159"/>
      <c r="F285" s="135"/>
      <c r="G285" s="135"/>
      <c r="H285" s="137"/>
      <c r="I285" s="135"/>
      <c r="J285" s="137"/>
      <c r="K285" s="135"/>
      <c r="L285" s="137"/>
      <c r="M285" s="135"/>
      <c r="N285" s="137"/>
      <c r="O285" s="135"/>
      <c r="P285" s="137"/>
      <c r="Q285" s="135"/>
      <c r="R285" s="167"/>
      <c r="S285" s="160"/>
      <c r="T285" s="161"/>
      <c r="U285" s="165"/>
      <c r="V285" s="136"/>
    </row>
    <row r="286" spans="1:22" ht="66" customHeight="1" x14ac:dyDescent="0.25">
      <c r="A286" s="159"/>
      <c r="B286" s="159" t="s">
        <v>739</v>
      </c>
      <c r="C286" s="159"/>
      <c r="D286" s="202" t="s">
        <v>740</v>
      </c>
      <c r="E286" s="159" t="s">
        <v>740</v>
      </c>
      <c r="F286" s="135"/>
      <c r="G286" s="135"/>
      <c r="H286" s="137"/>
      <c r="I286" s="135"/>
      <c r="J286" s="137"/>
      <c r="K286" s="135"/>
      <c r="L286" s="137"/>
      <c r="M286" s="135"/>
      <c r="N286" s="137"/>
      <c r="O286" s="135"/>
      <c r="P286" s="137"/>
      <c r="Q286" s="135"/>
      <c r="R286" s="167"/>
      <c r="S286" s="160"/>
      <c r="T286" s="161"/>
      <c r="U286" s="165"/>
      <c r="V286" s="136"/>
    </row>
    <row r="287" spans="1:22" ht="66" customHeight="1" x14ac:dyDescent="0.25">
      <c r="A287" s="159"/>
      <c r="B287" s="159"/>
      <c r="C287" s="159"/>
      <c r="D287" s="200"/>
      <c r="E287" s="159"/>
      <c r="F287" s="135"/>
      <c r="G287" s="135"/>
      <c r="H287" s="137"/>
      <c r="I287" s="135"/>
      <c r="J287" s="137"/>
      <c r="K287" s="135"/>
      <c r="L287" s="137"/>
      <c r="M287" s="135"/>
      <c r="N287" s="137"/>
      <c r="O287" s="135"/>
      <c r="P287" s="137"/>
      <c r="Q287" s="135"/>
      <c r="R287" s="167"/>
      <c r="S287" s="160"/>
      <c r="T287" s="161"/>
      <c r="U287" s="165"/>
      <c r="V287" s="136"/>
    </row>
    <row r="288" spans="1:22" ht="105.75" customHeight="1" x14ac:dyDescent="0.25">
      <c r="A288" s="159" t="s">
        <v>621</v>
      </c>
      <c r="B288" s="159" t="s">
        <v>741</v>
      </c>
      <c r="C288" s="159"/>
      <c r="D288" s="200" t="s">
        <v>1449</v>
      </c>
      <c r="E288" s="159" t="s">
        <v>742</v>
      </c>
      <c r="F288" s="135"/>
      <c r="G288" s="135"/>
      <c r="H288" s="137"/>
      <c r="I288" s="135"/>
      <c r="J288" s="137"/>
      <c r="K288" s="135"/>
      <c r="L288" s="137"/>
      <c r="M288" s="135"/>
      <c r="N288" s="137" t="s">
        <v>743</v>
      </c>
      <c r="O288" s="135"/>
      <c r="P288" s="137" t="s">
        <v>921</v>
      </c>
      <c r="Q288" s="136" t="s">
        <v>1136</v>
      </c>
      <c r="R288" s="167" t="s">
        <v>745</v>
      </c>
      <c r="S288" s="160" t="s">
        <v>746</v>
      </c>
      <c r="T288" s="163"/>
      <c r="U288" s="162" t="s">
        <v>747</v>
      </c>
      <c r="V288" s="136"/>
    </row>
    <row r="289" spans="1:22" ht="105.75" customHeight="1" x14ac:dyDescent="0.25">
      <c r="A289" s="159"/>
      <c r="B289" s="159"/>
      <c r="C289" s="159"/>
      <c r="D289" s="203"/>
      <c r="E289" s="159"/>
      <c r="F289" s="135"/>
      <c r="G289" s="135"/>
      <c r="H289" s="137"/>
      <c r="I289" s="135"/>
      <c r="J289" s="137"/>
      <c r="K289" s="135"/>
      <c r="L289" s="137"/>
      <c r="M289" s="135"/>
      <c r="N289" s="137"/>
      <c r="O289" s="135" t="s">
        <v>744</v>
      </c>
      <c r="P289" s="137"/>
      <c r="Q289" s="135" t="s">
        <v>1137</v>
      </c>
      <c r="R289" s="167"/>
      <c r="S289" s="160"/>
      <c r="T289" s="163"/>
      <c r="U289" s="162"/>
      <c r="V289" s="136"/>
    </row>
    <row r="290" spans="1:22" ht="69.75" customHeight="1" x14ac:dyDescent="0.25">
      <c r="A290" s="159"/>
      <c r="B290" s="159" t="s">
        <v>748</v>
      </c>
      <c r="C290" s="159"/>
      <c r="D290" s="202" t="s">
        <v>1451</v>
      </c>
      <c r="E290" s="159" t="s">
        <v>749</v>
      </c>
      <c r="F290" s="135"/>
      <c r="G290" s="135"/>
      <c r="H290" s="137"/>
      <c r="I290" s="135"/>
      <c r="J290" s="137"/>
      <c r="K290" s="135"/>
      <c r="L290" s="137"/>
      <c r="M290" s="135"/>
      <c r="N290" s="137" t="s">
        <v>1131</v>
      </c>
      <c r="O290" s="135" t="s">
        <v>751</v>
      </c>
      <c r="P290" s="137" t="s">
        <v>917</v>
      </c>
      <c r="Q290" s="136" t="s">
        <v>1132</v>
      </c>
      <c r="R290" s="167"/>
      <c r="S290" s="160"/>
      <c r="T290" s="163"/>
      <c r="U290" s="162"/>
      <c r="V290" s="136"/>
    </row>
    <row r="291" spans="1:22" ht="69.75" customHeight="1" x14ac:dyDescent="0.25">
      <c r="A291" s="159"/>
      <c r="B291" s="159"/>
      <c r="C291" s="159"/>
      <c r="D291" s="203"/>
      <c r="E291" s="159"/>
      <c r="F291" s="135"/>
      <c r="G291" s="135"/>
      <c r="H291" s="137"/>
      <c r="I291" s="135"/>
      <c r="J291" s="137"/>
      <c r="K291" s="135"/>
      <c r="L291" s="137"/>
      <c r="M291" s="135"/>
      <c r="N291" s="137"/>
      <c r="O291" s="135" t="s">
        <v>751</v>
      </c>
      <c r="P291" s="137"/>
      <c r="Q291" s="135" t="s">
        <v>1133</v>
      </c>
      <c r="R291" s="167"/>
      <c r="S291" s="160"/>
      <c r="T291" s="163"/>
      <c r="U291" s="162"/>
      <c r="V291" s="136"/>
    </row>
    <row r="292" spans="1:22" ht="105.75" customHeight="1" x14ac:dyDescent="0.25">
      <c r="A292" s="159"/>
      <c r="B292" s="159" t="s">
        <v>752</v>
      </c>
      <c r="C292" s="159"/>
      <c r="D292" s="202" t="s">
        <v>1454</v>
      </c>
      <c r="E292" s="159" t="s">
        <v>753</v>
      </c>
      <c r="F292" s="135"/>
      <c r="G292" s="135"/>
      <c r="H292" s="137"/>
      <c r="I292" s="135"/>
      <c r="J292" s="137"/>
      <c r="K292" s="135"/>
      <c r="L292" s="137"/>
      <c r="M292" s="135"/>
      <c r="N292" s="137" t="s">
        <v>754</v>
      </c>
      <c r="O292" s="135" t="s">
        <v>1129</v>
      </c>
      <c r="P292" s="137" t="s">
        <v>925</v>
      </c>
      <c r="Q292" s="136" t="s">
        <v>1134</v>
      </c>
      <c r="R292" s="167"/>
      <c r="S292" s="160"/>
      <c r="T292" s="163"/>
      <c r="U292" s="162"/>
      <c r="V292" s="136"/>
    </row>
    <row r="293" spans="1:22" ht="124.5" customHeight="1" x14ac:dyDescent="0.25">
      <c r="A293" s="159"/>
      <c r="B293" s="159"/>
      <c r="C293" s="159"/>
      <c r="D293" s="200"/>
      <c r="E293" s="159"/>
      <c r="F293" s="135"/>
      <c r="G293" s="135"/>
      <c r="H293" s="137"/>
      <c r="I293" s="135"/>
      <c r="J293" s="137"/>
      <c r="K293" s="135"/>
      <c r="L293" s="137"/>
      <c r="M293" s="135"/>
      <c r="N293" s="137"/>
      <c r="O293" s="135" t="s">
        <v>1130</v>
      </c>
      <c r="P293" s="137"/>
      <c r="Q293" s="135" t="s">
        <v>1135</v>
      </c>
      <c r="R293" s="167"/>
      <c r="S293" s="160"/>
      <c r="T293" s="163"/>
      <c r="U293" s="162"/>
      <c r="V293" s="136"/>
    </row>
    <row r="294" spans="1:22" ht="63.75" customHeight="1" x14ac:dyDescent="0.25">
      <c r="A294" s="159" t="s">
        <v>621</v>
      </c>
      <c r="B294" s="159" t="s">
        <v>756</v>
      </c>
      <c r="C294" s="165"/>
      <c r="D294" s="200" t="s">
        <v>757</v>
      </c>
      <c r="E294" s="159" t="s">
        <v>757</v>
      </c>
      <c r="F294" s="135"/>
      <c r="G294" s="135"/>
      <c r="H294" s="137"/>
      <c r="I294" s="135"/>
      <c r="J294" s="137"/>
      <c r="K294" s="135"/>
      <c r="L294" s="137"/>
      <c r="M294" s="135"/>
      <c r="N294" s="137" t="s">
        <v>743</v>
      </c>
      <c r="O294" s="135"/>
      <c r="P294" s="137"/>
      <c r="Q294" s="135"/>
      <c r="R294" s="167" t="s">
        <v>758</v>
      </c>
      <c r="S294" s="160" t="s">
        <v>759</v>
      </c>
      <c r="T294" s="161">
        <v>150000</v>
      </c>
      <c r="U294" s="162" t="s">
        <v>760</v>
      </c>
      <c r="V294" s="136"/>
    </row>
    <row r="295" spans="1:22" ht="63.75" customHeight="1" x14ac:dyDescent="0.25">
      <c r="A295" s="159"/>
      <c r="B295" s="159"/>
      <c r="C295" s="165"/>
      <c r="D295" s="200"/>
      <c r="E295" s="159"/>
      <c r="F295" s="135"/>
      <c r="G295" s="135"/>
      <c r="H295" s="137"/>
      <c r="I295" s="135"/>
      <c r="J295" s="137"/>
      <c r="K295" s="135"/>
      <c r="L295" s="137"/>
      <c r="M295" s="135"/>
      <c r="N295" s="137"/>
      <c r="O295" s="135" t="s">
        <v>744</v>
      </c>
      <c r="P295" s="137"/>
      <c r="Q295" s="135"/>
      <c r="R295" s="167"/>
      <c r="S295" s="160"/>
      <c r="T295" s="161"/>
      <c r="U295" s="162"/>
      <c r="V295" s="136"/>
    </row>
    <row r="296" spans="1:22" ht="63.75" customHeight="1" x14ac:dyDescent="0.25">
      <c r="A296" s="159"/>
      <c r="B296" s="159" t="s">
        <v>761</v>
      </c>
      <c r="C296" s="165"/>
      <c r="D296" s="200" t="s">
        <v>762</v>
      </c>
      <c r="E296" s="159" t="s">
        <v>762</v>
      </c>
      <c r="F296" s="135"/>
      <c r="G296" s="135"/>
      <c r="H296" s="137"/>
      <c r="I296" s="135"/>
      <c r="J296" s="137"/>
      <c r="K296" s="135"/>
      <c r="L296" s="137"/>
      <c r="M296" s="135"/>
      <c r="N296" s="137"/>
      <c r="O296" s="135"/>
      <c r="P296" s="137"/>
      <c r="Q296" s="135"/>
      <c r="R296" s="167"/>
      <c r="S296" s="160"/>
      <c r="T296" s="161"/>
      <c r="U296" s="162"/>
      <c r="V296" s="136"/>
    </row>
    <row r="297" spans="1:22" ht="63.75" customHeight="1" x14ac:dyDescent="0.25">
      <c r="A297" s="159"/>
      <c r="B297" s="159"/>
      <c r="C297" s="165"/>
      <c r="D297" s="203"/>
      <c r="E297" s="159"/>
      <c r="F297" s="135"/>
      <c r="G297" s="135"/>
      <c r="H297" s="137"/>
      <c r="I297" s="135"/>
      <c r="J297" s="137"/>
      <c r="K297" s="135"/>
      <c r="L297" s="137"/>
      <c r="M297" s="135"/>
      <c r="N297" s="137"/>
      <c r="O297" s="135"/>
      <c r="P297" s="137"/>
      <c r="Q297" s="135"/>
      <c r="R297" s="167"/>
      <c r="S297" s="160"/>
      <c r="T297" s="161"/>
      <c r="U297" s="162"/>
      <c r="V297" s="136"/>
    </row>
    <row r="298" spans="1:22" ht="46.5" customHeight="1" x14ac:dyDescent="0.25">
      <c r="A298" s="159"/>
      <c r="B298" s="159" t="s">
        <v>763</v>
      </c>
      <c r="C298" s="165"/>
      <c r="D298" s="202" t="s">
        <v>764</v>
      </c>
      <c r="E298" s="159" t="s">
        <v>764</v>
      </c>
      <c r="F298" s="135"/>
      <c r="G298" s="135"/>
      <c r="H298" s="137"/>
      <c r="I298" s="135"/>
      <c r="J298" s="137"/>
      <c r="K298" s="135"/>
      <c r="L298" s="137"/>
      <c r="M298" s="135"/>
      <c r="N298" s="137"/>
      <c r="O298" s="135"/>
      <c r="P298" s="137"/>
      <c r="Q298" s="135"/>
      <c r="R298" s="167"/>
      <c r="S298" s="160"/>
      <c r="T298" s="161"/>
      <c r="U298" s="162"/>
      <c r="V298" s="136"/>
    </row>
    <row r="299" spans="1:22" ht="46.5" customHeight="1" x14ac:dyDescent="0.25">
      <c r="A299" s="159"/>
      <c r="B299" s="159"/>
      <c r="C299" s="165"/>
      <c r="D299" s="203"/>
      <c r="E299" s="159"/>
      <c r="F299" s="135"/>
      <c r="G299" s="135"/>
      <c r="H299" s="137"/>
      <c r="I299" s="135"/>
      <c r="J299" s="137"/>
      <c r="K299" s="135"/>
      <c r="L299" s="137"/>
      <c r="M299" s="135"/>
      <c r="N299" s="137"/>
      <c r="O299" s="135"/>
      <c r="P299" s="137"/>
      <c r="Q299" s="135"/>
      <c r="R299" s="167"/>
      <c r="S299" s="160"/>
      <c r="T299" s="161"/>
      <c r="U299" s="162"/>
      <c r="V299" s="136"/>
    </row>
    <row r="300" spans="1:22" ht="57.75" customHeight="1" x14ac:dyDescent="0.25">
      <c r="A300" s="159"/>
      <c r="B300" s="159" t="s">
        <v>765</v>
      </c>
      <c r="C300" s="165"/>
      <c r="D300" s="202" t="s">
        <v>766</v>
      </c>
      <c r="E300" s="159" t="s">
        <v>766</v>
      </c>
      <c r="F300" s="135"/>
      <c r="G300" s="135"/>
      <c r="H300" s="137"/>
      <c r="I300" s="135"/>
      <c r="J300" s="137"/>
      <c r="K300" s="135"/>
      <c r="L300" s="137"/>
      <c r="M300" s="135"/>
      <c r="N300" s="137"/>
      <c r="O300" s="135"/>
      <c r="P300" s="137"/>
      <c r="Q300" s="135"/>
      <c r="R300" s="167"/>
      <c r="S300" s="160"/>
      <c r="T300" s="161"/>
      <c r="U300" s="162"/>
      <c r="V300" s="136"/>
    </row>
    <row r="301" spans="1:22" ht="57.75" customHeight="1" x14ac:dyDescent="0.25">
      <c r="A301" s="159"/>
      <c r="B301" s="159"/>
      <c r="C301" s="165"/>
      <c r="D301" s="203"/>
      <c r="E301" s="159"/>
      <c r="F301" s="135"/>
      <c r="G301" s="135"/>
      <c r="H301" s="137"/>
      <c r="I301" s="135"/>
      <c r="J301" s="137"/>
      <c r="K301" s="135"/>
      <c r="L301" s="137"/>
      <c r="M301" s="135"/>
      <c r="N301" s="137"/>
      <c r="O301" s="135"/>
      <c r="P301" s="137"/>
      <c r="Q301" s="135"/>
      <c r="R301" s="167"/>
      <c r="S301" s="160"/>
      <c r="T301" s="161"/>
      <c r="U301" s="162"/>
      <c r="V301" s="136"/>
    </row>
    <row r="302" spans="1:22" ht="66.75" customHeight="1" x14ac:dyDescent="0.25">
      <c r="A302" s="159"/>
      <c r="B302" s="159" t="s">
        <v>767</v>
      </c>
      <c r="C302" s="165"/>
      <c r="D302" s="202" t="s">
        <v>1460</v>
      </c>
      <c r="E302" s="159" t="s">
        <v>768</v>
      </c>
      <c r="F302" s="135"/>
      <c r="G302" s="135"/>
      <c r="H302" s="137"/>
      <c r="I302" s="135"/>
      <c r="J302" s="137"/>
      <c r="K302" s="135"/>
      <c r="L302" s="137"/>
      <c r="M302" s="135"/>
      <c r="N302" s="137"/>
      <c r="O302" s="135"/>
      <c r="P302" s="137"/>
      <c r="Q302" s="135"/>
      <c r="R302" s="167"/>
      <c r="S302" s="160"/>
      <c r="T302" s="161"/>
      <c r="U302" s="162"/>
      <c r="V302" s="136"/>
    </row>
    <row r="303" spans="1:22" ht="66.75" customHeight="1" thickBot="1" x14ac:dyDescent="0.3">
      <c r="A303" s="159"/>
      <c r="B303" s="159"/>
      <c r="C303" s="165"/>
      <c r="D303" s="198"/>
      <c r="E303" s="159"/>
      <c r="F303" s="135"/>
      <c r="G303" s="135"/>
      <c r="H303" s="137"/>
      <c r="I303" s="135"/>
      <c r="J303" s="137"/>
      <c r="K303" s="135"/>
      <c r="L303" s="137"/>
      <c r="M303" s="135"/>
      <c r="N303" s="137"/>
      <c r="O303" s="135"/>
      <c r="P303" s="137"/>
      <c r="Q303" s="135"/>
      <c r="R303" s="167"/>
      <c r="S303" s="160"/>
      <c r="T303" s="161"/>
      <c r="U303" s="162"/>
      <c r="V303" s="136"/>
    </row>
    <row r="304" spans="1:22" ht="75.75" customHeight="1" x14ac:dyDescent="0.25">
      <c r="A304" s="159"/>
      <c r="B304" s="159" t="s">
        <v>769</v>
      </c>
      <c r="C304" s="165"/>
      <c r="D304" s="180" t="s">
        <v>1463</v>
      </c>
      <c r="E304" s="159" t="s">
        <v>770</v>
      </c>
      <c r="F304" s="135"/>
      <c r="G304" s="135"/>
      <c r="H304" s="137"/>
      <c r="I304" s="135"/>
      <c r="J304" s="137"/>
      <c r="K304" s="135"/>
      <c r="L304" s="137"/>
      <c r="M304" s="135"/>
      <c r="N304" s="137"/>
      <c r="O304" s="135"/>
      <c r="P304" s="137"/>
      <c r="Q304" s="135"/>
      <c r="R304" s="167"/>
      <c r="S304" s="160"/>
      <c r="T304" s="161"/>
      <c r="U304" s="162"/>
      <c r="V304" s="136"/>
    </row>
    <row r="305" spans="1:22" ht="75.75" customHeight="1" thickBot="1" x14ac:dyDescent="0.3">
      <c r="A305" s="159"/>
      <c r="B305" s="159"/>
      <c r="C305" s="165"/>
      <c r="D305" s="181"/>
      <c r="E305" s="159"/>
      <c r="F305" s="135"/>
      <c r="G305" s="135"/>
      <c r="H305" s="137"/>
      <c r="I305" s="135"/>
      <c r="J305" s="137"/>
      <c r="K305" s="135"/>
      <c r="L305" s="137"/>
      <c r="M305" s="135"/>
      <c r="N305" s="137"/>
      <c r="O305" s="135"/>
      <c r="P305" s="137"/>
      <c r="Q305" s="135"/>
      <c r="R305" s="167"/>
      <c r="S305" s="160"/>
      <c r="T305" s="161"/>
      <c r="U305" s="162"/>
      <c r="V305" s="136"/>
    </row>
    <row r="306" spans="1:22" ht="48" customHeight="1" x14ac:dyDescent="0.25">
      <c r="A306" s="159"/>
      <c r="B306" s="159" t="s">
        <v>771</v>
      </c>
      <c r="C306" s="165"/>
      <c r="D306" s="197" t="s">
        <v>1465</v>
      </c>
      <c r="E306" s="159" t="s">
        <v>772</v>
      </c>
      <c r="F306" s="135"/>
      <c r="G306" s="135"/>
      <c r="H306" s="137"/>
      <c r="I306" s="135"/>
      <c r="J306" s="137"/>
      <c r="K306" s="135"/>
      <c r="L306" s="137"/>
      <c r="M306" s="135"/>
      <c r="N306" s="137"/>
      <c r="O306" s="135"/>
      <c r="P306" s="137"/>
      <c r="Q306" s="135"/>
      <c r="R306" s="167"/>
      <c r="S306" s="160"/>
      <c r="T306" s="161"/>
      <c r="U306" s="162"/>
      <c r="V306" s="136"/>
    </row>
    <row r="307" spans="1:22" ht="48" customHeight="1" x14ac:dyDescent="0.25">
      <c r="A307" s="159"/>
      <c r="B307" s="159"/>
      <c r="C307" s="165"/>
      <c r="D307" s="203"/>
      <c r="E307" s="159"/>
      <c r="F307" s="135"/>
      <c r="G307" s="135"/>
      <c r="H307" s="137"/>
      <c r="I307" s="135"/>
      <c r="J307" s="137"/>
      <c r="K307" s="135"/>
      <c r="L307" s="137"/>
      <c r="M307" s="135"/>
      <c r="N307" s="137"/>
      <c r="O307" s="135"/>
      <c r="P307" s="137"/>
      <c r="Q307" s="135"/>
      <c r="R307" s="167"/>
      <c r="S307" s="160"/>
      <c r="T307" s="161"/>
      <c r="U307" s="162"/>
      <c r="V307" s="136"/>
    </row>
    <row r="308" spans="1:22" ht="70.5" customHeight="1" x14ac:dyDescent="0.25">
      <c r="A308" s="159"/>
      <c r="B308" s="159" t="s">
        <v>773</v>
      </c>
      <c r="C308" s="165"/>
      <c r="D308" s="202" t="s">
        <v>1467</v>
      </c>
      <c r="E308" s="159" t="s">
        <v>774</v>
      </c>
      <c r="F308" s="135"/>
      <c r="G308" s="135"/>
      <c r="H308" s="137"/>
      <c r="I308" s="135"/>
      <c r="J308" s="137"/>
      <c r="K308" s="135"/>
      <c r="L308" s="137"/>
      <c r="M308" s="135"/>
      <c r="N308" s="137"/>
      <c r="O308" s="135"/>
      <c r="P308" s="137"/>
      <c r="Q308" s="135"/>
      <c r="R308" s="167"/>
      <c r="S308" s="160"/>
      <c r="T308" s="161"/>
      <c r="U308" s="162"/>
      <c r="V308" s="136"/>
    </row>
    <row r="309" spans="1:22" ht="70.5" customHeight="1" x14ac:dyDescent="0.25">
      <c r="A309" s="159"/>
      <c r="B309" s="159"/>
      <c r="C309" s="165"/>
      <c r="D309" s="203"/>
      <c r="E309" s="159"/>
      <c r="F309" s="135"/>
      <c r="G309" s="135"/>
      <c r="H309" s="137"/>
      <c r="I309" s="135"/>
      <c r="J309" s="137"/>
      <c r="K309" s="135"/>
      <c r="L309" s="137"/>
      <c r="M309" s="135"/>
      <c r="N309" s="137"/>
      <c r="O309" s="135"/>
      <c r="P309" s="137"/>
      <c r="Q309" s="135"/>
      <c r="R309" s="167"/>
      <c r="S309" s="160"/>
      <c r="T309" s="161"/>
      <c r="U309" s="162"/>
      <c r="V309" s="136"/>
    </row>
    <row r="310" spans="1:22" ht="72.75" customHeight="1" x14ac:dyDescent="0.25">
      <c r="A310" s="159"/>
      <c r="B310" s="159" t="s">
        <v>775</v>
      </c>
      <c r="C310" s="165"/>
      <c r="D310" s="202" t="s">
        <v>776</v>
      </c>
      <c r="E310" s="159" t="s">
        <v>776</v>
      </c>
      <c r="F310" s="135"/>
      <c r="G310" s="135"/>
      <c r="H310" s="137"/>
      <c r="I310" s="135"/>
      <c r="J310" s="137"/>
      <c r="K310" s="135"/>
      <c r="L310" s="137"/>
      <c r="M310" s="135"/>
      <c r="N310" s="137"/>
      <c r="O310" s="135"/>
      <c r="P310" s="137"/>
      <c r="Q310" s="135"/>
      <c r="R310" s="167"/>
      <c r="S310" s="160"/>
      <c r="T310" s="161"/>
      <c r="U310" s="162"/>
      <c r="V310" s="136"/>
    </row>
    <row r="311" spans="1:22" ht="72.75" customHeight="1" x14ac:dyDescent="0.25">
      <c r="A311" s="159"/>
      <c r="B311" s="159"/>
      <c r="C311" s="165"/>
      <c r="D311" s="203"/>
      <c r="E311" s="159"/>
      <c r="F311" s="135"/>
      <c r="G311" s="135"/>
      <c r="H311" s="137"/>
      <c r="I311" s="135"/>
      <c r="J311" s="137"/>
      <c r="K311" s="135"/>
      <c r="L311" s="137"/>
      <c r="M311" s="135"/>
      <c r="N311" s="137"/>
      <c r="O311" s="135"/>
      <c r="P311" s="137"/>
      <c r="Q311" s="135"/>
      <c r="R311" s="167"/>
      <c r="S311" s="160"/>
      <c r="T311" s="161"/>
      <c r="U311" s="162"/>
      <c r="V311" s="136"/>
    </row>
    <row r="312" spans="1:22" ht="63" customHeight="1" x14ac:dyDescent="0.25">
      <c r="A312" s="159"/>
      <c r="B312" s="159" t="s">
        <v>777</v>
      </c>
      <c r="C312" s="165"/>
      <c r="D312" s="165"/>
      <c r="E312" s="159"/>
      <c r="F312" s="135"/>
      <c r="G312" s="135"/>
      <c r="H312" s="137"/>
      <c r="I312" s="135"/>
      <c r="J312" s="137"/>
      <c r="K312" s="135"/>
      <c r="L312" s="137"/>
      <c r="M312" s="135"/>
      <c r="N312" s="137"/>
      <c r="O312" s="135"/>
      <c r="P312" s="137"/>
      <c r="Q312" s="135"/>
      <c r="R312" s="167"/>
      <c r="S312" s="160"/>
      <c r="T312" s="161"/>
      <c r="U312" s="162"/>
      <c r="V312" s="136"/>
    </row>
    <row r="313" spans="1:22" ht="63" customHeight="1" x14ac:dyDescent="0.25">
      <c r="A313" s="159"/>
      <c r="B313" s="159"/>
      <c r="C313" s="165"/>
      <c r="D313" s="165"/>
      <c r="E313" s="159"/>
      <c r="F313" s="135"/>
      <c r="G313" s="135"/>
      <c r="H313" s="137"/>
      <c r="I313" s="135"/>
      <c r="J313" s="137"/>
      <c r="K313" s="135"/>
      <c r="L313" s="137"/>
      <c r="M313" s="135"/>
      <c r="N313" s="137"/>
      <c r="O313" s="135"/>
      <c r="P313" s="137"/>
      <c r="Q313" s="135"/>
      <c r="R313" s="167"/>
      <c r="S313" s="160"/>
      <c r="T313" s="161"/>
      <c r="U313" s="162"/>
      <c r="V313" s="136"/>
    </row>
    <row r="314" spans="1:22" ht="60.75" customHeight="1" x14ac:dyDescent="0.25">
      <c r="A314" s="159"/>
      <c r="B314" s="159" t="s">
        <v>778</v>
      </c>
      <c r="C314" s="165"/>
      <c r="E314" s="159"/>
      <c r="F314" s="135"/>
      <c r="G314" s="135"/>
      <c r="H314" s="137"/>
      <c r="I314" s="135"/>
      <c r="J314" s="137"/>
      <c r="K314" s="135"/>
      <c r="L314" s="137"/>
      <c r="M314" s="135"/>
      <c r="N314" s="137"/>
      <c r="O314" s="135"/>
      <c r="P314" s="137"/>
      <c r="Q314" s="135"/>
      <c r="R314" s="167"/>
      <c r="S314" s="160"/>
      <c r="T314" s="161"/>
      <c r="U314" s="162"/>
      <c r="V314" s="136"/>
    </row>
    <row r="315" spans="1:22" ht="60.75" customHeight="1" x14ac:dyDescent="0.25">
      <c r="A315" s="159"/>
      <c r="B315" s="159"/>
      <c r="C315" s="159"/>
      <c r="D315" s="159"/>
      <c r="E315" s="159"/>
      <c r="F315" s="135"/>
      <c r="G315" s="135"/>
      <c r="H315" s="137"/>
      <c r="I315" s="135"/>
      <c r="J315" s="137"/>
      <c r="K315" s="135"/>
      <c r="L315" s="137"/>
      <c r="M315" s="135"/>
      <c r="N315" s="137"/>
      <c r="O315" s="135"/>
      <c r="P315" s="137"/>
      <c r="Q315" s="135"/>
      <c r="R315" s="167"/>
      <c r="S315" s="160"/>
      <c r="T315" s="161"/>
      <c r="U315" s="162"/>
      <c r="V315" s="136"/>
    </row>
    <row r="316" spans="1:22" ht="60" customHeight="1" x14ac:dyDescent="0.25">
      <c r="A316" s="159" t="s">
        <v>621</v>
      </c>
      <c r="B316" s="159" t="s">
        <v>779</v>
      </c>
      <c r="C316" s="159"/>
      <c r="D316" s="202" t="s">
        <v>780</v>
      </c>
      <c r="E316" s="159" t="s">
        <v>780</v>
      </c>
      <c r="F316" s="135"/>
      <c r="G316" s="135"/>
      <c r="H316" s="137"/>
      <c r="I316" s="135"/>
      <c r="J316" s="137"/>
      <c r="K316" s="135"/>
      <c r="L316" s="137"/>
      <c r="M316" s="135"/>
      <c r="N316" s="137"/>
      <c r="O316" s="135"/>
      <c r="P316" s="137"/>
      <c r="Q316" s="135"/>
      <c r="R316" s="159" t="s">
        <v>1148</v>
      </c>
      <c r="S316" s="165" t="s">
        <v>782</v>
      </c>
      <c r="T316" s="161">
        <v>25000</v>
      </c>
      <c r="U316" s="168"/>
      <c r="V316" s="136"/>
    </row>
    <row r="317" spans="1:22" ht="60" customHeight="1" x14ac:dyDescent="0.25">
      <c r="A317" s="159"/>
      <c r="B317" s="159"/>
      <c r="C317" s="159"/>
      <c r="D317" s="203"/>
      <c r="E317" s="159"/>
      <c r="F317" s="135"/>
      <c r="G317" s="135"/>
      <c r="H317" s="137"/>
      <c r="I317" s="135"/>
      <c r="J317" s="137"/>
      <c r="K317" s="135"/>
      <c r="L317" s="137"/>
      <c r="M317" s="135"/>
      <c r="N317" s="137"/>
      <c r="O317" s="135"/>
      <c r="P317" s="137"/>
      <c r="Q317" s="135"/>
      <c r="R317" s="159"/>
      <c r="S317" s="165"/>
      <c r="T317" s="161"/>
      <c r="U317" s="168"/>
      <c r="V317" s="136"/>
    </row>
    <row r="318" spans="1:22" ht="57.75" customHeight="1" x14ac:dyDescent="0.25">
      <c r="A318" s="159"/>
      <c r="B318" s="159" t="s">
        <v>783</v>
      </c>
      <c r="C318" s="159"/>
      <c r="D318" s="202" t="s">
        <v>784</v>
      </c>
      <c r="E318" s="159" t="s">
        <v>784</v>
      </c>
      <c r="F318" s="135"/>
      <c r="G318" s="135"/>
      <c r="H318" s="137"/>
      <c r="I318" s="135"/>
      <c r="J318" s="137"/>
      <c r="K318" s="135"/>
      <c r="L318" s="137"/>
      <c r="M318" s="135"/>
      <c r="N318" s="137"/>
      <c r="O318" s="135"/>
      <c r="P318" s="137"/>
      <c r="Q318" s="135"/>
      <c r="R318" s="159"/>
      <c r="S318" s="165" t="s">
        <v>785</v>
      </c>
      <c r="T318" s="161">
        <v>100000</v>
      </c>
      <c r="U318" s="165" t="s">
        <v>786</v>
      </c>
      <c r="V318" s="136"/>
    </row>
    <row r="319" spans="1:22" ht="57.75" customHeight="1" x14ac:dyDescent="0.25">
      <c r="A319" s="159"/>
      <c r="B319" s="159"/>
      <c r="C319" s="159"/>
      <c r="D319" s="203"/>
      <c r="E319" s="159"/>
      <c r="F319" s="135"/>
      <c r="G319" s="135"/>
      <c r="H319" s="137"/>
      <c r="I319" s="135"/>
      <c r="J319" s="137"/>
      <c r="K319" s="135"/>
      <c r="L319" s="137"/>
      <c r="M319" s="135"/>
      <c r="N319" s="137"/>
      <c r="O319" s="135"/>
      <c r="P319" s="137"/>
      <c r="Q319" s="135"/>
      <c r="R319" s="159"/>
      <c r="S319" s="165"/>
      <c r="T319" s="161"/>
      <c r="U319" s="165"/>
      <c r="V319" s="136"/>
    </row>
    <row r="320" spans="1:22" ht="64.5" customHeight="1" x14ac:dyDescent="0.25">
      <c r="A320" s="159"/>
      <c r="B320" s="159" t="s">
        <v>787</v>
      </c>
      <c r="C320" s="159"/>
      <c r="D320" s="202" t="s">
        <v>1472</v>
      </c>
      <c r="E320" s="159" t="s">
        <v>788</v>
      </c>
      <c r="F320" s="135"/>
      <c r="G320" s="135"/>
      <c r="H320" s="137"/>
      <c r="I320" s="135"/>
      <c r="J320" s="137"/>
      <c r="K320" s="135"/>
      <c r="L320" s="137"/>
      <c r="M320" s="135"/>
      <c r="N320" s="137"/>
      <c r="O320" s="135"/>
      <c r="P320" s="137"/>
      <c r="Q320" s="135"/>
      <c r="R320" s="159"/>
      <c r="S320" s="165" t="s">
        <v>789</v>
      </c>
      <c r="T320" s="161">
        <v>80000</v>
      </c>
      <c r="U320" s="165" t="s">
        <v>790</v>
      </c>
      <c r="V320" s="136"/>
    </row>
    <row r="321" spans="1:22" ht="64.5" customHeight="1" thickBot="1" x14ac:dyDescent="0.3">
      <c r="A321" s="159"/>
      <c r="B321" s="159"/>
      <c r="C321" s="159"/>
      <c r="D321" s="198"/>
      <c r="E321" s="159"/>
      <c r="F321" s="135"/>
      <c r="G321" s="135"/>
      <c r="H321" s="137"/>
      <c r="I321" s="135"/>
      <c r="J321" s="137"/>
      <c r="K321" s="135"/>
      <c r="L321" s="137"/>
      <c r="M321" s="135"/>
      <c r="N321" s="137"/>
      <c r="O321" s="135"/>
      <c r="P321" s="137"/>
      <c r="Q321" s="135"/>
      <c r="R321" s="159"/>
      <c r="S321" s="165"/>
      <c r="T321" s="161"/>
      <c r="U321" s="165"/>
      <c r="V321" s="136"/>
    </row>
    <row r="322" spans="1:22" ht="87" customHeight="1" x14ac:dyDescent="0.25">
      <c r="A322" s="159"/>
      <c r="B322" s="159" t="s">
        <v>791</v>
      </c>
      <c r="C322" s="159"/>
      <c r="D322" s="180" t="s">
        <v>792</v>
      </c>
      <c r="E322" s="159" t="s">
        <v>792</v>
      </c>
      <c r="F322" s="135"/>
      <c r="G322" s="135"/>
      <c r="H322" s="137"/>
      <c r="I322" s="135"/>
      <c r="J322" s="137"/>
      <c r="K322" s="135"/>
      <c r="L322" s="137"/>
      <c r="M322" s="135"/>
      <c r="N322" s="137"/>
      <c r="O322" s="135"/>
      <c r="P322" s="137"/>
      <c r="Q322" s="135"/>
      <c r="R322" s="159"/>
      <c r="S322" s="165" t="s">
        <v>793</v>
      </c>
      <c r="T322" s="161">
        <v>20657570.120000001</v>
      </c>
      <c r="U322" s="165" t="s">
        <v>794</v>
      </c>
      <c r="V322" s="136"/>
    </row>
    <row r="323" spans="1:22" ht="87" customHeight="1" thickBot="1" x14ac:dyDescent="0.3">
      <c r="A323" s="159"/>
      <c r="B323" s="159"/>
      <c r="C323" s="159"/>
      <c r="D323" s="181"/>
      <c r="E323" s="159"/>
      <c r="F323" s="135"/>
      <c r="G323" s="135"/>
      <c r="H323" s="137"/>
      <c r="I323" s="135"/>
      <c r="J323" s="137"/>
      <c r="K323" s="135"/>
      <c r="L323" s="137"/>
      <c r="M323" s="135"/>
      <c r="N323" s="137"/>
      <c r="O323" s="135"/>
      <c r="P323" s="137"/>
      <c r="Q323" s="135"/>
      <c r="R323" s="167" t="s">
        <v>797</v>
      </c>
      <c r="S323" s="160" t="s">
        <v>798</v>
      </c>
      <c r="T323" s="161">
        <v>30885913.109999999</v>
      </c>
      <c r="U323" s="160" t="s">
        <v>799</v>
      </c>
      <c r="V323" s="136"/>
    </row>
    <row r="324" spans="1:22" ht="67.5" customHeight="1" x14ac:dyDescent="0.25">
      <c r="A324" s="159" t="s">
        <v>621</v>
      </c>
      <c r="B324" s="159" t="s">
        <v>795</v>
      </c>
      <c r="C324" s="159"/>
      <c r="D324" s="197" t="s">
        <v>796</v>
      </c>
      <c r="E324" s="159" t="s">
        <v>796</v>
      </c>
      <c r="F324" s="135"/>
      <c r="G324" s="135"/>
      <c r="H324" s="137"/>
      <c r="I324" s="135"/>
      <c r="J324" s="137"/>
      <c r="K324" s="135"/>
      <c r="L324" s="137"/>
      <c r="M324" s="135"/>
      <c r="N324" s="137"/>
      <c r="O324" s="135"/>
      <c r="P324" s="137"/>
      <c r="Q324" s="135"/>
      <c r="R324" s="167"/>
      <c r="S324" s="160"/>
      <c r="T324" s="161"/>
      <c r="U324" s="160"/>
      <c r="V324" s="136"/>
    </row>
    <row r="325" spans="1:22" ht="67.5" customHeight="1" x14ac:dyDescent="0.25">
      <c r="A325" s="159"/>
      <c r="B325" s="159"/>
      <c r="C325" s="159"/>
      <c r="D325" s="203"/>
      <c r="E325" s="159"/>
      <c r="F325" s="135"/>
      <c r="G325" s="135"/>
      <c r="H325" s="137"/>
      <c r="I325" s="135"/>
      <c r="J325" s="137"/>
      <c r="K325" s="135"/>
      <c r="L325" s="137"/>
      <c r="M325" s="135"/>
      <c r="N325" s="137"/>
      <c r="O325" s="135"/>
      <c r="P325" s="137"/>
      <c r="Q325" s="135"/>
      <c r="R325" s="167"/>
      <c r="S325" s="160"/>
      <c r="T325" s="161"/>
      <c r="U325" s="160"/>
      <c r="V325" s="136"/>
    </row>
    <row r="326" spans="1:22" ht="61.5" customHeight="1" x14ac:dyDescent="0.25">
      <c r="A326" s="159"/>
      <c r="B326" s="159"/>
      <c r="C326" s="159"/>
      <c r="D326" s="202" t="s">
        <v>1476</v>
      </c>
      <c r="E326" s="159" t="s">
        <v>800</v>
      </c>
      <c r="F326" s="135"/>
      <c r="G326" s="135"/>
      <c r="H326" s="137"/>
      <c r="I326" s="135"/>
      <c r="J326" s="137"/>
      <c r="K326" s="135"/>
      <c r="L326" s="137"/>
      <c r="M326" s="135"/>
      <c r="N326" s="137"/>
      <c r="O326" s="135"/>
      <c r="P326" s="137"/>
      <c r="Q326" s="135"/>
      <c r="R326" s="167"/>
      <c r="S326" s="160"/>
      <c r="T326" s="161"/>
      <c r="U326" s="160"/>
      <c r="V326" s="136"/>
    </row>
    <row r="327" spans="1:22" ht="61.5" customHeight="1" x14ac:dyDescent="0.25">
      <c r="A327" s="159"/>
      <c r="B327" s="159"/>
      <c r="C327" s="159"/>
      <c r="D327" s="203"/>
      <c r="E327" s="159"/>
      <c r="F327" s="135"/>
      <c r="G327" s="135"/>
      <c r="H327" s="137"/>
      <c r="I327" s="135"/>
      <c r="J327" s="137"/>
      <c r="K327" s="135"/>
      <c r="L327" s="137"/>
      <c r="M327" s="135"/>
      <c r="N327" s="137"/>
      <c r="O327" s="135"/>
      <c r="P327" s="137"/>
      <c r="Q327" s="135"/>
      <c r="R327" s="167"/>
      <c r="S327" s="160" t="s">
        <v>803</v>
      </c>
      <c r="T327" s="163"/>
      <c r="U327" s="160" t="s">
        <v>804</v>
      </c>
      <c r="V327" s="136"/>
    </row>
    <row r="328" spans="1:22" ht="65.25" customHeight="1" x14ac:dyDescent="0.25">
      <c r="A328" s="159"/>
      <c r="B328" s="159" t="s">
        <v>801</v>
      </c>
      <c r="C328" s="159"/>
      <c r="D328" s="202" t="s">
        <v>802</v>
      </c>
      <c r="E328" s="159" t="s">
        <v>802</v>
      </c>
      <c r="F328" s="135"/>
      <c r="G328" s="135"/>
      <c r="H328" s="137"/>
      <c r="I328" s="135"/>
      <c r="J328" s="137"/>
      <c r="K328" s="135"/>
      <c r="L328" s="137"/>
      <c r="M328" s="135"/>
      <c r="N328" s="137"/>
      <c r="O328" s="135"/>
      <c r="P328" s="137"/>
      <c r="Q328" s="135"/>
      <c r="R328" s="167"/>
      <c r="S328" s="160"/>
      <c r="T328" s="163"/>
      <c r="U328" s="160"/>
      <c r="V328" s="136"/>
    </row>
    <row r="329" spans="1:22" ht="65.25" customHeight="1" x14ac:dyDescent="0.25">
      <c r="A329" s="159"/>
      <c r="B329" s="159"/>
      <c r="C329" s="159"/>
      <c r="D329" s="203"/>
      <c r="E329" s="159"/>
      <c r="F329" s="135"/>
      <c r="G329" s="135"/>
      <c r="H329" s="137"/>
      <c r="I329" s="135"/>
      <c r="J329" s="137"/>
      <c r="K329" s="135"/>
      <c r="L329" s="137"/>
      <c r="M329" s="135"/>
      <c r="N329" s="137"/>
      <c r="O329" s="135"/>
      <c r="P329" s="137"/>
      <c r="Q329" s="135"/>
      <c r="R329" s="167"/>
      <c r="S329" s="160"/>
      <c r="T329" s="163"/>
      <c r="U329" s="160"/>
      <c r="V329" s="136"/>
    </row>
    <row r="330" spans="1:22" ht="76.5" customHeight="1" x14ac:dyDescent="0.25">
      <c r="A330" s="159"/>
      <c r="B330" s="159" t="s">
        <v>805</v>
      </c>
      <c r="C330" s="159"/>
      <c r="D330" s="202" t="s">
        <v>806</v>
      </c>
      <c r="E330" s="159" t="s">
        <v>806</v>
      </c>
      <c r="F330" s="135"/>
      <c r="G330" s="135"/>
      <c r="H330" s="137"/>
      <c r="I330" s="135"/>
      <c r="J330" s="137"/>
      <c r="K330" s="135"/>
      <c r="L330" s="137"/>
      <c r="M330" s="135"/>
      <c r="N330" s="137"/>
      <c r="O330" s="135"/>
      <c r="P330" s="137"/>
      <c r="Q330" s="135"/>
      <c r="R330" s="167"/>
      <c r="S330" s="160"/>
      <c r="T330" s="163"/>
      <c r="U330" s="160"/>
      <c r="V330" s="136"/>
    </row>
    <row r="331" spans="1:22" ht="76.5" customHeight="1" x14ac:dyDescent="0.25">
      <c r="A331" s="159"/>
      <c r="B331" s="159"/>
      <c r="C331" s="159"/>
      <c r="D331" s="203"/>
      <c r="E331" s="159"/>
      <c r="F331" s="135"/>
      <c r="G331" s="135"/>
      <c r="H331" s="137"/>
      <c r="I331" s="135"/>
      <c r="J331" s="137"/>
      <c r="K331" s="135"/>
      <c r="L331" s="137"/>
      <c r="M331" s="135"/>
      <c r="N331" s="137"/>
      <c r="O331" s="135"/>
      <c r="P331" s="137"/>
      <c r="Q331" s="135"/>
      <c r="R331" s="167"/>
      <c r="S331" s="160"/>
      <c r="T331" s="163"/>
      <c r="U331" s="160"/>
      <c r="V331" s="136"/>
    </row>
    <row r="332" spans="1:22" ht="78" customHeight="1" x14ac:dyDescent="0.25">
      <c r="A332" s="159"/>
      <c r="B332" s="159" t="s">
        <v>807</v>
      </c>
      <c r="C332" s="159"/>
      <c r="D332" s="202" t="s">
        <v>808</v>
      </c>
      <c r="E332" s="159" t="s">
        <v>808</v>
      </c>
      <c r="F332" s="135"/>
      <c r="G332" s="135"/>
      <c r="H332" s="137"/>
      <c r="I332" s="135"/>
      <c r="J332" s="137"/>
      <c r="K332" s="135"/>
      <c r="L332" s="137"/>
      <c r="M332" s="135"/>
      <c r="N332" s="137"/>
      <c r="O332" s="135"/>
      <c r="P332" s="137"/>
      <c r="Q332" s="135"/>
      <c r="R332" s="167"/>
      <c r="S332" s="160"/>
      <c r="T332" s="163"/>
      <c r="U332" s="160"/>
      <c r="V332" s="136"/>
    </row>
    <row r="333" spans="1:22" ht="78" customHeight="1" x14ac:dyDescent="0.25">
      <c r="A333" s="159"/>
      <c r="B333" s="159"/>
      <c r="C333" s="159"/>
      <c r="D333" s="203"/>
      <c r="E333" s="159"/>
      <c r="F333" s="135"/>
      <c r="G333" s="135"/>
      <c r="H333" s="137"/>
      <c r="I333" s="135"/>
      <c r="J333" s="137"/>
      <c r="K333" s="135"/>
      <c r="L333" s="137"/>
      <c r="M333" s="135"/>
      <c r="N333" s="137"/>
      <c r="O333" s="135"/>
      <c r="P333" s="137"/>
      <c r="Q333" s="135"/>
      <c r="R333" s="167"/>
      <c r="S333" s="160"/>
      <c r="T333" s="163"/>
      <c r="U333" s="160"/>
      <c r="V333" s="136"/>
    </row>
    <row r="334" spans="1:22" ht="15" customHeight="1" x14ac:dyDescent="0.25">
      <c r="A334" s="159"/>
      <c r="B334" s="159"/>
      <c r="C334" s="159"/>
      <c r="D334" s="159"/>
      <c r="E334" s="159"/>
      <c r="F334" s="135"/>
      <c r="G334" s="135"/>
      <c r="H334" s="137"/>
      <c r="I334" s="135"/>
      <c r="J334" s="137"/>
      <c r="K334" s="135"/>
      <c r="L334" s="137"/>
      <c r="M334" s="135"/>
      <c r="N334" s="137"/>
      <c r="O334" s="135"/>
      <c r="P334" s="137"/>
      <c r="Q334" s="135"/>
      <c r="R334" s="167"/>
      <c r="S334" s="165" t="s">
        <v>809</v>
      </c>
      <c r="T334" s="166"/>
      <c r="U334" s="169" t="s">
        <v>810</v>
      </c>
      <c r="V334" s="136"/>
    </row>
    <row r="335" spans="1:22" x14ac:dyDescent="0.25">
      <c r="A335" s="159"/>
      <c r="B335" s="170"/>
      <c r="C335" s="159"/>
      <c r="D335" s="159"/>
      <c r="E335" s="136"/>
      <c r="F335" s="135"/>
      <c r="G335" s="135"/>
      <c r="H335" s="137"/>
      <c r="I335" s="135"/>
      <c r="J335" s="137"/>
      <c r="K335" s="135"/>
      <c r="L335" s="137"/>
      <c r="M335" s="135"/>
      <c r="N335" s="137"/>
      <c r="O335" s="135"/>
      <c r="P335" s="137"/>
      <c r="Q335" s="135"/>
      <c r="R335" s="138"/>
      <c r="S335" s="138"/>
      <c r="T335" s="138"/>
      <c r="U335" s="138"/>
      <c r="V335" s="136"/>
    </row>
    <row r="336" spans="1:22" x14ac:dyDescent="0.25">
      <c r="A336" s="170"/>
      <c r="B336" s="170"/>
      <c r="C336" s="136"/>
      <c r="D336" s="136"/>
      <c r="E336" s="136"/>
      <c r="F336" s="135"/>
      <c r="G336" s="135"/>
      <c r="H336" s="137"/>
      <c r="I336" s="135"/>
      <c r="J336" s="137"/>
      <c r="K336" s="135"/>
      <c r="L336" s="137"/>
      <c r="M336" s="135"/>
      <c r="N336" s="135"/>
      <c r="O336" s="135"/>
      <c r="P336" s="135"/>
      <c r="Q336" s="135"/>
      <c r="R336" s="138"/>
      <c r="S336" s="138"/>
      <c r="T336" s="138"/>
      <c r="U336" s="138"/>
      <c r="V336" s="136"/>
    </row>
  </sheetData>
  <mergeCells count="49">
    <mergeCell ref="A1:V1"/>
    <mergeCell ref="A2:V2"/>
    <mergeCell ref="A3:V3"/>
    <mergeCell ref="A4:C4"/>
    <mergeCell ref="E6:E7"/>
    <mergeCell ref="F6:F7"/>
    <mergeCell ref="D6:D7"/>
    <mergeCell ref="D100:D101"/>
    <mergeCell ref="E100:E101"/>
    <mergeCell ref="F100:F101"/>
    <mergeCell ref="D98:D99"/>
    <mergeCell ref="E98:E99"/>
    <mergeCell ref="F98:F99"/>
    <mergeCell ref="D88:D89"/>
    <mergeCell ref="E88:E89"/>
    <mergeCell ref="F88:F89"/>
    <mergeCell ref="D96:D97"/>
    <mergeCell ref="E96:E97"/>
    <mergeCell ref="F96:F97"/>
    <mergeCell ref="D92:D93"/>
    <mergeCell ref="E92:E93"/>
    <mergeCell ref="F92:F93"/>
    <mergeCell ref="D90:D91"/>
    <mergeCell ref="E90:E91"/>
    <mergeCell ref="F90:F91"/>
    <mergeCell ref="D94:D95"/>
    <mergeCell ref="E94:E95"/>
    <mergeCell ref="D86:D87"/>
    <mergeCell ref="E86:E87"/>
    <mergeCell ref="F86:F87"/>
    <mergeCell ref="D84:D85"/>
    <mergeCell ref="E84:E85"/>
    <mergeCell ref="F84:F85"/>
    <mergeCell ref="D82:D83"/>
    <mergeCell ref="E82:E83"/>
    <mergeCell ref="F82:F83"/>
    <mergeCell ref="D80:D81"/>
    <mergeCell ref="E80:E81"/>
    <mergeCell ref="F80:F81"/>
    <mergeCell ref="D8:D9"/>
    <mergeCell ref="E8:E9"/>
    <mergeCell ref="F8:F9"/>
    <mergeCell ref="F12:F13"/>
    <mergeCell ref="D78:D79"/>
    <mergeCell ref="E78:E79"/>
    <mergeCell ref="F78:F79"/>
    <mergeCell ref="D56:D57"/>
    <mergeCell ref="E56:E57"/>
    <mergeCell ref="F56:F57"/>
  </mergeCells>
  <pageMargins left="0.70866141732283472" right="0.70866141732283472" top="0.74803149606299213" bottom="0.7480314960629921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
  <sheetViews>
    <sheetView tabSelected="1" view="pageLayout" topLeftCell="A49" zoomScale="90" zoomScaleNormal="100" zoomScalePageLayoutView="90" workbookViewId="0">
      <selection activeCell="H51" sqref="H51"/>
    </sheetView>
  </sheetViews>
  <sheetFormatPr baseColWidth="10" defaultRowHeight="15" x14ac:dyDescent="0.25"/>
  <cols>
    <col min="1" max="1" width="12.7109375" customWidth="1"/>
    <col min="2" max="2" width="11.42578125" customWidth="1"/>
    <col min="3" max="3" width="16.140625" customWidth="1"/>
    <col min="4" max="4" width="13.28515625" customWidth="1"/>
    <col min="5" max="6" width="17" customWidth="1"/>
    <col min="7" max="7" width="18.42578125" customWidth="1"/>
    <col min="8" max="8" width="26" customWidth="1"/>
  </cols>
  <sheetData>
    <row r="1" spans="1:8" ht="34.5" customHeight="1" thickBot="1" x14ac:dyDescent="0.3">
      <c r="A1" s="249" t="s">
        <v>1487</v>
      </c>
      <c r="B1" s="250" t="s">
        <v>1488</v>
      </c>
      <c r="C1" s="250" t="s">
        <v>1489</v>
      </c>
      <c r="D1" s="250" t="s">
        <v>1490</v>
      </c>
      <c r="E1" s="250" t="s">
        <v>1491</v>
      </c>
      <c r="F1" s="250" t="s">
        <v>1492</v>
      </c>
      <c r="G1" s="250" t="s">
        <v>1493</v>
      </c>
      <c r="H1" s="250" t="s">
        <v>1494</v>
      </c>
    </row>
    <row r="2" spans="1:8" ht="42.75" customHeight="1" thickBot="1" x14ac:dyDescent="0.3">
      <c r="A2" s="535" t="s">
        <v>1810</v>
      </c>
      <c r="B2" s="536"/>
      <c r="C2" s="536"/>
      <c r="D2" s="536"/>
      <c r="E2" s="536"/>
      <c r="F2" s="536"/>
      <c r="G2" s="536"/>
      <c r="H2" s="537"/>
    </row>
    <row r="3" spans="1:8" ht="45" customHeight="1" x14ac:dyDescent="0.25">
      <c r="A3" s="513" t="s">
        <v>1495</v>
      </c>
      <c r="B3" s="525" t="s">
        <v>18</v>
      </c>
      <c r="C3" s="526" t="s">
        <v>1496</v>
      </c>
      <c r="D3" s="525" t="s">
        <v>1497</v>
      </c>
      <c r="E3" s="525" t="s">
        <v>319</v>
      </c>
      <c r="F3" s="525" t="s">
        <v>1149</v>
      </c>
      <c r="G3" s="525" t="s">
        <v>1150</v>
      </c>
      <c r="H3" s="219" t="s">
        <v>1498</v>
      </c>
    </row>
    <row r="4" spans="1:8" ht="63.75" customHeight="1" x14ac:dyDescent="0.25">
      <c r="A4" s="498"/>
      <c r="B4" s="507"/>
      <c r="C4" s="527"/>
      <c r="D4" s="507"/>
      <c r="E4" s="507"/>
      <c r="F4" s="507"/>
      <c r="G4" s="507"/>
      <c r="H4" s="220" t="s">
        <v>1499</v>
      </c>
    </row>
    <row r="5" spans="1:8" ht="51.75" customHeight="1" x14ac:dyDescent="0.25">
      <c r="A5" s="498"/>
      <c r="B5" s="507"/>
      <c r="C5" s="527"/>
      <c r="D5" s="507"/>
      <c r="E5" s="507" t="s">
        <v>27</v>
      </c>
      <c r="F5" s="213" t="s">
        <v>1754</v>
      </c>
      <c r="G5" s="213" t="s">
        <v>1151</v>
      </c>
      <c r="H5" s="514" t="s">
        <v>1500</v>
      </c>
    </row>
    <row r="6" spans="1:8" ht="51.75" customHeight="1" x14ac:dyDescent="0.25">
      <c r="A6" s="498"/>
      <c r="B6" s="507"/>
      <c r="C6" s="527"/>
      <c r="D6" s="507"/>
      <c r="E6" s="507"/>
      <c r="F6" s="213" t="s">
        <v>1755</v>
      </c>
      <c r="G6" s="498" t="s">
        <v>1152</v>
      </c>
      <c r="H6" s="514"/>
    </row>
    <row r="7" spans="1:8" ht="51.75" customHeight="1" x14ac:dyDescent="0.25">
      <c r="A7" s="498"/>
      <c r="B7" s="507"/>
      <c r="C7" s="527"/>
      <c r="D7" s="507"/>
      <c r="E7" s="507"/>
      <c r="F7" s="213" t="s">
        <v>1756</v>
      </c>
      <c r="G7" s="498"/>
      <c r="H7" s="514"/>
    </row>
    <row r="8" spans="1:8" ht="87.75" customHeight="1" thickBot="1" x14ac:dyDescent="0.3">
      <c r="A8" s="512"/>
      <c r="B8" s="515"/>
      <c r="C8" s="528"/>
      <c r="D8" s="515"/>
      <c r="E8" s="222" t="s">
        <v>32</v>
      </c>
      <c r="F8" s="222" t="s">
        <v>1757</v>
      </c>
      <c r="G8" s="222" t="s">
        <v>1153</v>
      </c>
      <c r="H8" s="223" t="s">
        <v>1501</v>
      </c>
    </row>
    <row r="9" spans="1:8" ht="105" customHeight="1" x14ac:dyDescent="0.25">
      <c r="A9" s="513" t="s">
        <v>1502</v>
      </c>
      <c r="B9" s="513" t="s">
        <v>38</v>
      </c>
      <c r="C9" s="519" t="s">
        <v>1503</v>
      </c>
      <c r="D9" s="513" t="s">
        <v>327</v>
      </c>
      <c r="E9" s="227" t="s">
        <v>1760</v>
      </c>
      <c r="F9" s="227" t="s">
        <v>1761</v>
      </c>
      <c r="G9" s="227" t="s">
        <v>1154</v>
      </c>
      <c r="H9" s="219" t="s">
        <v>1504</v>
      </c>
    </row>
    <row r="10" spans="1:8" ht="105.75" customHeight="1" x14ac:dyDescent="0.25">
      <c r="A10" s="498"/>
      <c r="B10" s="498"/>
      <c r="C10" s="499"/>
      <c r="D10" s="498"/>
      <c r="E10" s="213" t="s">
        <v>1155</v>
      </c>
      <c r="F10" s="213" t="s">
        <v>1759</v>
      </c>
      <c r="G10" s="213" t="s">
        <v>1156</v>
      </c>
      <c r="H10" s="220" t="s">
        <v>1505</v>
      </c>
    </row>
    <row r="11" spans="1:8" ht="87" customHeight="1" x14ac:dyDescent="0.25">
      <c r="A11" s="498"/>
      <c r="B11" s="498"/>
      <c r="C11" s="499"/>
      <c r="D11" s="498"/>
      <c r="E11" s="213" t="s">
        <v>51</v>
      </c>
      <c r="F11" s="213" t="s">
        <v>1157</v>
      </c>
      <c r="G11" s="213" t="s">
        <v>1158</v>
      </c>
      <c r="H11" s="220" t="s">
        <v>1506</v>
      </c>
    </row>
    <row r="12" spans="1:8" ht="105" customHeight="1" x14ac:dyDescent="0.25">
      <c r="A12" s="498"/>
      <c r="B12" s="498"/>
      <c r="C12" s="499"/>
      <c r="D12" s="498"/>
      <c r="E12" s="213" t="s">
        <v>56</v>
      </c>
      <c r="F12" s="213" t="s">
        <v>1758</v>
      </c>
      <c r="G12" s="213" t="s">
        <v>1159</v>
      </c>
      <c r="H12" s="220" t="s">
        <v>1507</v>
      </c>
    </row>
    <row r="13" spans="1:8" ht="95.25" customHeight="1" thickBot="1" x14ac:dyDescent="0.3">
      <c r="A13" s="512"/>
      <c r="B13" s="512"/>
      <c r="C13" s="520"/>
      <c r="D13" s="512"/>
      <c r="E13" s="222" t="s">
        <v>1160</v>
      </c>
      <c r="F13" s="222" t="s">
        <v>1762</v>
      </c>
      <c r="G13" s="222" t="s">
        <v>1162</v>
      </c>
      <c r="H13" s="223" t="s">
        <v>1508</v>
      </c>
    </row>
    <row r="14" spans="1:8" ht="76.5" customHeight="1" x14ac:dyDescent="0.25">
      <c r="A14" s="513" t="s">
        <v>1509</v>
      </c>
      <c r="B14" s="513" t="s">
        <v>67</v>
      </c>
      <c r="C14" s="519" t="s">
        <v>1510</v>
      </c>
      <c r="D14" s="513" t="s">
        <v>1511</v>
      </c>
      <c r="E14" s="513" t="s">
        <v>66</v>
      </c>
      <c r="F14" s="227" t="s">
        <v>1763</v>
      </c>
      <c r="G14" s="227" t="s">
        <v>1512</v>
      </c>
      <c r="H14" s="219" t="s">
        <v>1513</v>
      </c>
    </row>
    <row r="15" spans="1:8" ht="87.75" customHeight="1" x14ac:dyDescent="0.25">
      <c r="A15" s="498"/>
      <c r="B15" s="498"/>
      <c r="C15" s="499"/>
      <c r="D15" s="498"/>
      <c r="E15" s="498"/>
      <c r="F15" s="213" t="s">
        <v>1163</v>
      </c>
      <c r="G15" s="213" t="s">
        <v>1164</v>
      </c>
      <c r="H15" s="220" t="s">
        <v>1514</v>
      </c>
    </row>
    <row r="16" spans="1:8" ht="81" customHeight="1" thickBot="1" x14ac:dyDescent="0.3">
      <c r="A16" s="512"/>
      <c r="B16" s="512"/>
      <c r="C16" s="520"/>
      <c r="D16" s="512"/>
      <c r="E16" s="512"/>
      <c r="F16" s="222" t="s">
        <v>1165</v>
      </c>
      <c r="G16" s="222" t="s">
        <v>1166</v>
      </c>
      <c r="H16" s="223" t="s">
        <v>1515</v>
      </c>
    </row>
    <row r="17" spans="1:8" ht="97.5" customHeight="1" x14ac:dyDescent="0.25">
      <c r="A17" s="525" t="s">
        <v>1516</v>
      </c>
      <c r="B17" s="525" t="s">
        <v>1517</v>
      </c>
      <c r="C17" s="526" t="s">
        <v>1518</v>
      </c>
      <c r="D17" s="525" t="s">
        <v>355</v>
      </c>
      <c r="E17" s="227" t="s">
        <v>349</v>
      </c>
      <c r="F17" s="227" t="s">
        <v>1764</v>
      </c>
      <c r="G17" s="227" t="s">
        <v>1167</v>
      </c>
      <c r="H17" s="219" t="s">
        <v>1519</v>
      </c>
    </row>
    <row r="18" spans="1:8" ht="73.5" customHeight="1" x14ac:dyDescent="0.25">
      <c r="A18" s="507"/>
      <c r="B18" s="507"/>
      <c r="C18" s="527"/>
      <c r="D18" s="507"/>
      <c r="E18" s="213" t="s">
        <v>359</v>
      </c>
      <c r="F18" s="213" t="s">
        <v>1168</v>
      </c>
      <c r="G18" s="213" t="s">
        <v>1169</v>
      </c>
      <c r="H18" s="220" t="s">
        <v>1520</v>
      </c>
    </row>
    <row r="19" spans="1:8" ht="92.25" customHeight="1" thickBot="1" x14ac:dyDescent="0.3">
      <c r="A19" s="515"/>
      <c r="B19" s="515"/>
      <c r="C19" s="528"/>
      <c r="D19" s="515"/>
      <c r="E19" s="222" t="s">
        <v>96</v>
      </c>
      <c r="F19" s="222" t="s">
        <v>1170</v>
      </c>
      <c r="G19" s="222" t="s">
        <v>1171</v>
      </c>
      <c r="H19" s="223" t="s">
        <v>1521</v>
      </c>
    </row>
    <row r="20" spans="1:8" ht="108.75" customHeight="1" x14ac:dyDescent="0.25">
      <c r="A20" s="525" t="s">
        <v>1522</v>
      </c>
      <c r="B20" s="525" t="s">
        <v>102</v>
      </c>
      <c r="C20" s="526" t="s">
        <v>1523</v>
      </c>
      <c r="D20" s="525" t="s">
        <v>107</v>
      </c>
      <c r="E20" s="227" t="s">
        <v>101</v>
      </c>
      <c r="F20" s="227" t="s">
        <v>1172</v>
      </c>
      <c r="G20" s="227" t="s">
        <v>1173</v>
      </c>
      <c r="H20" s="219" t="s">
        <v>1524</v>
      </c>
    </row>
    <row r="21" spans="1:8" ht="124.5" customHeight="1" x14ac:dyDescent="0.25">
      <c r="A21" s="507"/>
      <c r="B21" s="507"/>
      <c r="C21" s="527"/>
      <c r="D21" s="507"/>
      <c r="E21" s="213" t="s">
        <v>1174</v>
      </c>
      <c r="F21" s="213" t="s">
        <v>1765</v>
      </c>
      <c r="G21" s="213" t="s">
        <v>1175</v>
      </c>
      <c r="H21" s="220" t="s">
        <v>1525</v>
      </c>
    </row>
    <row r="22" spans="1:8" ht="72.75" customHeight="1" x14ac:dyDescent="0.25">
      <c r="A22" s="507"/>
      <c r="B22" s="507"/>
      <c r="C22" s="527"/>
      <c r="D22" s="507"/>
      <c r="E22" s="213" t="s">
        <v>114</v>
      </c>
      <c r="F22" s="213" t="s">
        <v>1766</v>
      </c>
      <c r="G22" s="213" t="s">
        <v>1176</v>
      </c>
      <c r="H22" s="220" t="s">
        <v>1526</v>
      </c>
    </row>
    <row r="23" spans="1:8" ht="69" customHeight="1" x14ac:dyDescent="0.25">
      <c r="A23" s="507"/>
      <c r="B23" s="507"/>
      <c r="C23" s="527"/>
      <c r="D23" s="507"/>
      <c r="E23" s="213" t="s">
        <v>1177</v>
      </c>
      <c r="F23" s="213" t="s">
        <v>1767</v>
      </c>
      <c r="G23" s="213" t="s">
        <v>125</v>
      </c>
      <c r="H23" s="220" t="s">
        <v>1527</v>
      </c>
    </row>
    <row r="24" spans="1:8" ht="79.5" customHeight="1" thickBot="1" x14ac:dyDescent="0.3">
      <c r="A24" s="515"/>
      <c r="B24" s="515"/>
      <c r="C24" s="528"/>
      <c r="D24" s="515"/>
      <c r="E24" s="222" t="s">
        <v>124</v>
      </c>
      <c r="F24" s="222" t="s">
        <v>1768</v>
      </c>
      <c r="G24" s="222" t="s">
        <v>120</v>
      </c>
      <c r="H24" s="223" t="s">
        <v>1486</v>
      </c>
    </row>
    <row r="25" spans="1:8" ht="83.25" customHeight="1" x14ac:dyDescent="0.25">
      <c r="A25" s="482" t="s">
        <v>1535</v>
      </c>
      <c r="B25" s="482" t="s">
        <v>1536</v>
      </c>
      <c r="C25" s="500" t="s">
        <v>1537</v>
      </c>
      <c r="D25" s="482" t="s">
        <v>1538</v>
      </c>
      <c r="E25" s="218" t="s">
        <v>1196</v>
      </c>
      <c r="F25" s="213" t="s">
        <v>1197</v>
      </c>
      <c r="G25" s="213" t="s">
        <v>1198</v>
      </c>
      <c r="H25" s="220" t="s">
        <v>1539</v>
      </c>
    </row>
    <row r="26" spans="1:8" ht="96.75" customHeight="1" x14ac:dyDescent="0.25">
      <c r="A26" s="497"/>
      <c r="B26" s="497"/>
      <c r="C26" s="501"/>
      <c r="D26" s="497"/>
      <c r="E26" s="218" t="s">
        <v>1199</v>
      </c>
      <c r="F26" s="213" t="s">
        <v>1200</v>
      </c>
      <c r="G26" s="213" t="s">
        <v>1201</v>
      </c>
      <c r="H26" s="220" t="s">
        <v>1540</v>
      </c>
    </row>
    <row r="27" spans="1:8" ht="84.75" customHeight="1" thickBot="1" x14ac:dyDescent="0.3">
      <c r="A27" s="483"/>
      <c r="B27" s="483"/>
      <c r="C27" s="502"/>
      <c r="D27" s="483"/>
      <c r="E27" s="244" t="s">
        <v>1202</v>
      </c>
      <c r="F27" s="222" t="s">
        <v>1203</v>
      </c>
      <c r="G27" s="222" t="s">
        <v>1204</v>
      </c>
      <c r="H27" s="223" t="s">
        <v>1540</v>
      </c>
    </row>
    <row r="28" spans="1:8" ht="111.75" customHeight="1" x14ac:dyDescent="0.25">
      <c r="A28" s="484" t="s">
        <v>1535</v>
      </c>
      <c r="B28" s="484" t="s">
        <v>1536</v>
      </c>
      <c r="C28" s="508" t="s">
        <v>1537</v>
      </c>
      <c r="D28" s="484" t="s">
        <v>1538</v>
      </c>
      <c r="E28" s="245" t="s">
        <v>1205</v>
      </c>
      <c r="F28" s="227" t="s">
        <v>1200</v>
      </c>
      <c r="G28" s="227" t="s">
        <v>1206</v>
      </c>
      <c r="H28" s="219" t="s">
        <v>1540</v>
      </c>
    </row>
    <row r="29" spans="1:8" ht="72" customHeight="1" x14ac:dyDescent="0.25">
      <c r="A29" s="497"/>
      <c r="B29" s="497"/>
      <c r="C29" s="501"/>
      <c r="D29" s="497"/>
      <c r="E29" s="218" t="s">
        <v>1207</v>
      </c>
      <c r="F29" s="213" t="s">
        <v>1200</v>
      </c>
      <c r="G29" s="213" t="s">
        <v>1208</v>
      </c>
      <c r="H29" s="220" t="s">
        <v>1540</v>
      </c>
    </row>
    <row r="30" spans="1:8" ht="63" customHeight="1" x14ac:dyDescent="0.25">
      <c r="A30" s="497"/>
      <c r="B30" s="497"/>
      <c r="C30" s="501"/>
      <c r="D30" s="497"/>
      <c r="E30" s="218" t="s">
        <v>1209</v>
      </c>
      <c r="F30" s="213" t="s">
        <v>1200</v>
      </c>
      <c r="G30" s="213" t="s">
        <v>1210</v>
      </c>
      <c r="H30" s="220" t="s">
        <v>1540</v>
      </c>
    </row>
    <row r="31" spans="1:8" ht="99.75" customHeight="1" x14ac:dyDescent="0.25">
      <c r="A31" s="497"/>
      <c r="B31" s="497"/>
      <c r="C31" s="501"/>
      <c r="D31" s="497"/>
      <c r="E31" s="218" t="s">
        <v>1211</v>
      </c>
      <c r="F31" s="213" t="s">
        <v>1200</v>
      </c>
      <c r="G31" s="213" t="s">
        <v>1212</v>
      </c>
      <c r="H31" s="220" t="s">
        <v>1540</v>
      </c>
    </row>
    <row r="32" spans="1:8" ht="90.75" customHeight="1" thickBot="1" x14ac:dyDescent="0.3">
      <c r="A32" s="483"/>
      <c r="B32" s="483"/>
      <c r="C32" s="502"/>
      <c r="D32" s="483"/>
      <c r="E32" s="244" t="s">
        <v>1213</v>
      </c>
      <c r="F32" s="222" t="s">
        <v>1200</v>
      </c>
      <c r="G32" s="222" t="s">
        <v>1214</v>
      </c>
      <c r="H32" s="223" t="s">
        <v>1540</v>
      </c>
    </row>
    <row r="33" spans="1:8" ht="99.75" customHeight="1" x14ac:dyDescent="0.25">
      <c r="A33" s="484" t="s">
        <v>1535</v>
      </c>
      <c r="B33" s="484" t="s">
        <v>1536</v>
      </c>
      <c r="C33" s="508" t="s">
        <v>1537</v>
      </c>
      <c r="D33" s="484" t="s">
        <v>1538</v>
      </c>
      <c r="E33" s="245" t="s">
        <v>1215</v>
      </c>
      <c r="F33" s="227" t="s">
        <v>1216</v>
      </c>
      <c r="G33" s="227" t="s">
        <v>1217</v>
      </c>
      <c r="H33" s="219" t="s">
        <v>1541</v>
      </c>
    </row>
    <row r="34" spans="1:8" ht="84" customHeight="1" x14ac:dyDescent="0.25">
      <c r="A34" s="497"/>
      <c r="B34" s="497"/>
      <c r="C34" s="501"/>
      <c r="D34" s="497"/>
      <c r="E34" s="218" t="s">
        <v>1218</v>
      </c>
      <c r="F34" s="213" t="s">
        <v>1219</v>
      </c>
      <c r="G34" s="213" t="s">
        <v>1220</v>
      </c>
      <c r="H34" s="220" t="s">
        <v>1542</v>
      </c>
    </row>
    <row r="35" spans="1:8" ht="90" customHeight="1" thickBot="1" x14ac:dyDescent="0.3">
      <c r="A35" s="483"/>
      <c r="B35" s="483"/>
      <c r="C35" s="502"/>
      <c r="D35" s="483"/>
      <c r="E35" s="244" t="s">
        <v>1221</v>
      </c>
      <c r="F35" s="222" t="s">
        <v>1222</v>
      </c>
      <c r="G35" s="222" t="s">
        <v>1223</v>
      </c>
      <c r="H35" s="223" t="s">
        <v>1543</v>
      </c>
    </row>
    <row r="36" spans="1:8" ht="79.5" customHeight="1" x14ac:dyDescent="0.25">
      <c r="A36" s="525" t="s">
        <v>1544</v>
      </c>
      <c r="B36" s="525" t="s">
        <v>130</v>
      </c>
      <c r="C36" s="526" t="s">
        <v>1545</v>
      </c>
      <c r="D36" s="513" t="s">
        <v>134</v>
      </c>
      <c r="E36" s="227" t="s">
        <v>129</v>
      </c>
      <c r="F36" s="227" t="s">
        <v>1769</v>
      </c>
      <c r="G36" s="227" t="s">
        <v>1224</v>
      </c>
      <c r="H36" s="219" t="s">
        <v>1546</v>
      </c>
    </row>
    <row r="37" spans="1:8" ht="78.75" customHeight="1" x14ac:dyDescent="0.25">
      <c r="A37" s="507"/>
      <c r="B37" s="507"/>
      <c r="C37" s="527"/>
      <c r="D37" s="498"/>
      <c r="E37" s="550" t="s">
        <v>1225</v>
      </c>
      <c r="F37" s="550" t="s">
        <v>1770</v>
      </c>
      <c r="G37" s="213" t="s">
        <v>1226</v>
      </c>
      <c r="H37" s="220" t="s">
        <v>1547</v>
      </c>
    </row>
    <row r="38" spans="1:8" ht="75.75" customHeight="1" thickBot="1" x14ac:dyDescent="0.3">
      <c r="A38" s="515"/>
      <c r="B38" s="515"/>
      <c r="C38" s="528"/>
      <c r="D38" s="512"/>
      <c r="E38" s="551"/>
      <c r="F38" s="551"/>
      <c r="G38" s="222" t="s">
        <v>1820</v>
      </c>
      <c r="H38" s="223" t="s">
        <v>1821</v>
      </c>
    </row>
    <row r="39" spans="1:8" ht="84.75" customHeight="1" x14ac:dyDescent="0.25">
      <c r="A39" s="513" t="s">
        <v>1549</v>
      </c>
      <c r="B39" s="513" t="s">
        <v>147</v>
      </c>
      <c r="C39" s="519" t="s">
        <v>1550</v>
      </c>
      <c r="D39" s="513" t="s">
        <v>152</v>
      </c>
      <c r="E39" s="227" t="s">
        <v>146</v>
      </c>
      <c r="F39" s="227" t="s">
        <v>1228</v>
      </c>
      <c r="G39" s="227" t="s">
        <v>1229</v>
      </c>
      <c r="H39" s="219" t="s">
        <v>1551</v>
      </c>
    </row>
    <row r="40" spans="1:8" ht="79.5" customHeight="1" x14ac:dyDescent="0.25">
      <c r="A40" s="498"/>
      <c r="B40" s="498"/>
      <c r="C40" s="499"/>
      <c r="D40" s="498"/>
      <c r="E40" s="213" t="s">
        <v>1230</v>
      </c>
      <c r="F40" s="213" t="s">
        <v>1231</v>
      </c>
      <c r="G40" s="213" t="s">
        <v>1232</v>
      </c>
      <c r="H40" s="220" t="s">
        <v>1552</v>
      </c>
    </row>
    <row r="41" spans="1:8" ht="77.25" customHeight="1" thickBot="1" x14ac:dyDescent="0.3">
      <c r="A41" s="512"/>
      <c r="B41" s="512"/>
      <c r="C41" s="520"/>
      <c r="D41" s="512"/>
      <c r="E41" s="222" t="s">
        <v>158</v>
      </c>
      <c r="F41" s="222" t="s">
        <v>1771</v>
      </c>
      <c r="G41" s="222" t="s">
        <v>1233</v>
      </c>
      <c r="H41" s="223" t="s">
        <v>1553</v>
      </c>
    </row>
    <row r="42" spans="1:8" ht="85.5" customHeight="1" x14ac:dyDescent="0.25">
      <c r="A42" s="529" t="s">
        <v>1566</v>
      </c>
      <c r="B42" s="529" t="s">
        <v>1567</v>
      </c>
      <c r="C42" s="532"/>
      <c r="D42" s="484" t="s">
        <v>221</v>
      </c>
      <c r="E42" s="227" t="s">
        <v>216</v>
      </c>
      <c r="F42" s="227" t="s">
        <v>1772</v>
      </c>
      <c r="G42" s="227" t="s">
        <v>218</v>
      </c>
      <c r="H42" s="219" t="s">
        <v>1568</v>
      </c>
    </row>
    <row r="43" spans="1:8" ht="84.75" customHeight="1" x14ac:dyDescent="0.25">
      <c r="A43" s="530"/>
      <c r="B43" s="530"/>
      <c r="C43" s="533"/>
      <c r="D43" s="497"/>
      <c r="E43" s="215" t="s">
        <v>1254</v>
      </c>
      <c r="F43" s="213" t="s">
        <v>1773</v>
      </c>
      <c r="G43" s="213" t="s">
        <v>1255</v>
      </c>
      <c r="H43" s="220" t="s">
        <v>1569</v>
      </c>
    </row>
    <row r="44" spans="1:8" ht="88.5" customHeight="1" x14ac:dyDescent="0.25">
      <c r="A44" s="530"/>
      <c r="B44" s="530"/>
      <c r="C44" s="533"/>
      <c r="D44" s="485"/>
      <c r="E44" s="213" t="s">
        <v>1256</v>
      </c>
      <c r="F44" s="213" t="s">
        <v>1774</v>
      </c>
      <c r="G44" s="213" t="s">
        <v>1257</v>
      </c>
      <c r="H44" s="220" t="s">
        <v>1570</v>
      </c>
    </row>
    <row r="45" spans="1:8" ht="69" customHeight="1" x14ac:dyDescent="0.25">
      <c r="A45" s="530"/>
      <c r="B45" s="530"/>
      <c r="C45" s="533"/>
      <c r="D45" s="482" t="s">
        <v>238</v>
      </c>
      <c r="E45" s="213" t="s">
        <v>234</v>
      </c>
      <c r="F45" s="213" t="s">
        <v>1258</v>
      </c>
      <c r="G45" s="213" t="s">
        <v>1259</v>
      </c>
      <c r="H45" s="220" t="s">
        <v>1571</v>
      </c>
    </row>
    <row r="46" spans="1:8" ht="72" customHeight="1" thickBot="1" x14ac:dyDescent="0.3">
      <c r="A46" s="531"/>
      <c r="B46" s="531"/>
      <c r="C46" s="534"/>
      <c r="D46" s="483"/>
      <c r="E46" s="222" t="s">
        <v>240</v>
      </c>
      <c r="F46" s="222" t="s">
        <v>1260</v>
      </c>
      <c r="G46" s="222" t="s">
        <v>241</v>
      </c>
      <c r="H46" s="223" t="s">
        <v>1572</v>
      </c>
    </row>
    <row r="47" spans="1:8" ht="84.75" customHeight="1" x14ac:dyDescent="0.25">
      <c r="A47" s="525" t="s">
        <v>1573</v>
      </c>
      <c r="B47" s="525" t="s">
        <v>245</v>
      </c>
      <c r="C47" s="526" t="s">
        <v>1574</v>
      </c>
      <c r="D47" s="525" t="s">
        <v>249</v>
      </c>
      <c r="E47" s="227" t="s">
        <v>244</v>
      </c>
      <c r="F47" s="227" t="s">
        <v>1261</v>
      </c>
      <c r="G47" s="227" t="s">
        <v>246</v>
      </c>
      <c r="H47" s="219" t="s">
        <v>1575</v>
      </c>
    </row>
    <row r="48" spans="1:8" ht="57.75" customHeight="1" x14ac:dyDescent="0.25">
      <c r="A48" s="507"/>
      <c r="B48" s="507"/>
      <c r="C48" s="527"/>
      <c r="D48" s="507"/>
      <c r="E48" s="213" t="s">
        <v>252</v>
      </c>
      <c r="F48" s="213" t="s">
        <v>1262</v>
      </c>
      <c r="G48" s="213" t="s">
        <v>1263</v>
      </c>
      <c r="H48" s="220" t="s">
        <v>1576</v>
      </c>
    </row>
    <row r="49" spans="1:8" ht="73.5" customHeight="1" x14ac:dyDescent="0.25">
      <c r="A49" s="507"/>
      <c r="B49" s="507"/>
      <c r="C49" s="527"/>
      <c r="D49" s="507"/>
      <c r="E49" s="213" t="s">
        <v>256</v>
      </c>
      <c r="F49" s="213" t="s">
        <v>1264</v>
      </c>
      <c r="G49" s="213" t="s">
        <v>1265</v>
      </c>
      <c r="H49" s="220" t="s">
        <v>1577</v>
      </c>
    </row>
    <row r="50" spans="1:8" ht="66.75" customHeight="1" x14ac:dyDescent="0.25">
      <c r="A50" s="507"/>
      <c r="B50" s="507"/>
      <c r="C50" s="527"/>
      <c r="D50" s="507"/>
      <c r="E50" s="507" t="s">
        <v>1266</v>
      </c>
      <c r="F50" s="507" t="s">
        <v>1267</v>
      </c>
      <c r="G50" s="507" t="s">
        <v>441</v>
      </c>
      <c r="H50" s="220" t="s">
        <v>1578</v>
      </c>
    </row>
    <row r="51" spans="1:8" ht="73.5" customHeight="1" x14ac:dyDescent="0.25">
      <c r="A51" s="507"/>
      <c r="B51" s="507"/>
      <c r="C51" s="527"/>
      <c r="D51" s="507"/>
      <c r="E51" s="507"/>
      <c r="F51" s="507"/>
      <c r="G51" s="507"/>
      <c r="H51" s="220" t="s">
        <v>1579</v>
      </c>
    </row>
    <row r="52" spans="1:8" ht="68.25" customHeight="1" x14ac:dyDescent="0.25">
      <c r="A52" s="507"/>
      <c r="B52" s="507"/>
      <c r="C52" s="527"/>
      <c r="D52" s="507"/>
      <c r="E52" s="507"/>
      <c r="F52" s="507"/>
      <c r="G52" s="507"/>
      <c r="H52" s="220" t="s">
        <v>1580</v>
      </c>
    </row>
    <row r="53" spans="1:8" ht="55.5" customHeight="1" thickBot="1" x14ac:dyDescent="0.3">
      <c r="A53" s="515"/>
      <c r="B53" s="515"/>
      <c r="C53" s="528"/>
      <c r="D53" s="515"/>
      <c r="E53" s="515"/>
      <c r="F53" s="515"/>
      <c r="G53" s="515"/>
      <c r="H53" s="223" t="s">
        <v>1581</v>
      </c>
    </row>
    <row r="54" spans="1:8" ht="84.75" customHeight="1" x14ac:dyDescent="0.25">
      <c r="A54" s="525" t="s">
        <v>1582</v>
      </c>
      <c r="B54" s="525" t="s">
        <v>265</v>
      </c>
      <c r="C54" s="526" t="s">
        <v>1583</v>
      </c>
      <c r="D54" s="525" t="s">
        <v>269</v>
      </c>
      <c r="E54" s="227" t="s">
        <v>443</v>
      </c>
      <c r="F54" s="227" t="s">
        <v>1268</v>
      </c>
      <c r="G54" s="227" t="s">
        <v>266</v>
      </c>
      <c r="H54" s="219" t="s">
        <v>1584</v>
      </c>
    </row>
    <row r="55" spans="1:8" ht="72.75" customHeight="1" x14ac:dyDescent="0.25">
      <c r="A55" s="507"/>
      <c r="B55" s="507"/>
      <c r="C55" s="527"/>
      <c r="D55" s="507"/>
      <c r="E55" s="213" t="s">
        <v>272</v>
      </c>
      <c r="F55" s="213" t="s">
        <v>1269</v>
      </c>
      <c r="G55" s="213" t="s">
        <v>273</v>
      </c>
      <c r="H55" s="220" t="s">
        <v>1585</v>
      </c>
    </row>
    <row r="56" spans="1:8" ht="45" x14ac:dyDescent="0.25">
      <c r="A56" s="507"/>
      <c r="B56" s="507"/>
      <c r="C56" s="527"/>
      <c r="D56" s="507"/>
      <c r="E56" s="498" t="s">
        <v>276</v>
      </c>
      <c r="F56" s="498" t="s">
        <v>1270</v>
      </c>
      <c r="G56" s="498" t="s">
        <v>1271</v>
      </c>
      <c r="H56" s="220" t="s">
        <v>1586</v>
      </c>
    </row>
    <row r="57" spans="1:8" ht="45.75" thickBot="1" x14ac:dyDescent="0.3">
      <c r="A57" s="515"/>
      <c r="B57" s="515"/>
      <c r="C57" s="528"/>
      <c r="D57" s="515"/>
      <c r="E57" s="512"/>
      <c r="F57" s="512"/>
      <c r="G57" s="512"/>
      <c r="H57" s="223" t="s">
        <v>1587</v>
      </c>
    </row>
    <row r="58" spans="1:8" ht="68.25" customHeight="1" thickBot="1" x14ac:dyDescent="0.3">
      <c r="A58" s="516" t="s">
        <v>1779</v>
      </c>
      <c r="B58" s="517"/>
      <c r="C58" s="517"/>
      <c r="D58" s="517"/>
      <c r="E58" s="517"/>
      <c r="F58" s="517"/>
      <c r="G58" s="517"/>
      <c r="H58" s="518"/>
    </row>
    <row r="59" spans="1:8" ht="89.25" customHeight="1" x14ac:dyDescent="0.25">
      <c r="A59" s="497" t="s">
        <v>1603</v>
      </c>
      <c r="B59" s="497" t="s">
        <v>463</v>
      </c>
      <c r="C59" s="501" t="s">
        <v>467</v>
      </c>
      <c r="D59" s="501" t="s">
        <v>1139</v>
      </c>
      <c r="E59" s="229" t="s">
        <v>1138</v>
      </c>
      <c r="F59" s="203" t="s">
        <v>1776</v>
      </c>
      <c r="G59" s="203" t="s">
        <v>889</v>
      </c>
      <c r="H59" s="224" t="s">
        <v>1604</v>
      </c>
    </row>
    <row r="60" spans="1:8" ht="91.5" customHeight="1" x14ac:dyDescent="0.25">
      <c r="A60" s="497"/>
      <c r="B60" s="497"/>
      <c r="C60" s="501"/>
      <c r="D60" s="501"/>
      <c r="E60" s="213" t="s">
        <v>471</v>
      </c>
      <c r="F60" s="213" t="s">
        <v>1777</v>
      </c>
      <c r="G60" s="213" t="s">
        <v>472</v>
      </c>
      <c r="H60" s="220" t="s">
        <v>1605</v>
      </c>
    </row>
    <row r="61" spans="1:8" ht="78" customHeight="1" x14ac:dyDescent="0.25">
      <c r="A61" s="497"/>
      <c r="B61" s="497"/>
      <c r="C61" s="501"/>
      <c r="D61" s="501"/>
      <c r="E61" s="213" t="s">
        <v>476</v>
      </c>
      <c r="F61" s="213" t="s">
        <v>1287</v>
      </c>
      <c r="G61" s="213" t="s">
        <v>1288</v>
      </c>
      <c r="H61" s="220" t="s">
        <v>1606</v>
      </c>
    </row>
    <row r="62" spans="1:8" ht="85.5" customHeight="1" x14ac:dyDescent="0.25">
      <c r="A62" s="497"/>
      <c r="B62" s="497"/>
      <c r="C62" s="501"/>
      <c r="D62" s="501"/>
      <c r="E62" s="213" t="s">
        <v>1289</v>
      </c>
      <c r="F62" s="213" t="s">
        <v>1290</v>
      </c>
      <c r="G62" s="213" t="s">
        <v>1115</v>
      </c>
      <c r="H62" s="220" t="s">
        <v>1607</v>
      </c>
    </row>
    <row r="63" spans="1:8" ht="81.75" customHeight="1" thickBot="1" x14ac:dyDescent="0.3">
      <c r="A63" s="483"/>
      <c r="B63" s="483"/>
      <c r="C63" s="502"/>
      <c r="D63" s="502"/>
      <c r="E63" s="213" t="s">
        <v>486</v>
      </c>
      <c r="F63" s="213" t="s">
        <v>1782</v>
      </c>
      <c r="G63" s="213" t="s">
        <v>487</v>
      </c>
      <c r="H63" s="220" t="s">
        <v>1608</v>
      </c>
    </row>
    <row r="64" spans="1:8" ht="78.75" customHeight="1" x14ac:dyDescent="0.25">
      <c r="A64" s="484" t="s">
        <v>1603</v>
      </c>
      <c r="B64" s="484" t="s">
        <v>463</v>
      </c>
      <c r="C64" s="508" t="s">
        <v>467</v>
      </c>
      <c r="D64" s="508" t="s">
        <v>1139</v>
      </c>
      <c r="E64" s="507" t="s">
        <v>1481</v>
      </c>
      <c r="F64" s="507" t="s">
        <v>1291</v>
      </c>
      <c r="G64" s="507" t="s">
        <v>1292</v>
      </c>
      <c r="H64" s="220" t="s">
        <v>1609</v>
      </c>
    </row>
    <row r="65" spans="1:8" ht="60" customHeight="1" x14ac:dyDescent="0.25">
      <c r="A65" s="497"/>
      <c r="B65" s="497"/>
      <c r="C65" s="501"/>
      <c r="D65" s="501"/>
      <c r="E65" s="507"/>
      <c r="F65" s="507"/>
      <c r="G65" s="507"/>
      <c r="H65" s="220" t="s">
        <v>1610</v>
      </c>
    </row>
    <row r="66" spans="1:8" ht="65.25" customHeight="1" x14ac:dyDescent="0.25">
      <c r="A66" s="497"/>
      <c r="B66" s="497"/>
      <c r="C66" s="501"/>
      <c r="D66" s="501"/>
      <c r="E66" s="507"/>
      <c r="F66" s="507"/>
      <c r="G66" s="507"/>
      <c r="H66" s="220" t="s">
        <v>1611</v>
      </c>
    </row>
    <row r="67" spans="1:8" ht="97.5" customHeight="1" x14ac:dyDescent="0.25">
      <c r="A67" s="497"/>
      <c r="B67" s="497"/>
      <c r="C67" s="501"/>
      <c r="D67" s="501"/>
      <c r="E67" s="213" t="s">
        <v>491</v>
      </c>
      <c r="F67" s="213" t="s">
        <v>1293</v>
      </c>
      <c r="G67" s="213" t="s">
        <v>492</v>
      </c>
      <c r="H67" s="220" t="s">
        <v>1612</v>
      </c>
    </row>
    <row r="68" spans="1:8" ht="79.5" customHeight="1" x14ac:dyDescent="0.25">
      <c r="A68" s="497"/>
      <c r="B68" s="497"/>
      <c r="C68" s="501"/>
      <c r="D68" s="501"/>
      <c r="E68" s="213" t="s">
        <v>493</v>
      </c>
      <c r="F68" s="213" t="s">
        <v>1294</v>
      </c>
      <c r="G68" s="213" t="s">
        <v>1295</v>
      </c>
      <c r="H68" s="220" t="s">
        <v>1613</v>
      </c>
    </row>
    <row r="69" spans="1:8" ht="95.25" customHeight="1" thickBot="1" x14ac:dyDescent="0.3">
      <c r="A69" s="483"/>
      <c r="B69" s="483"/>
      <c r="C69" s="502"/>
      <c r="D69" s="502"/>
      <c r="E69" s="213" t="s">
        <v>495</v>
      </c>
      <c r="F69" s="213" t="s">
        <v>1296</v>
      </c>
      <c r="G69" s="213" t="s">
        <v>496</v>
      </c>
      <c r="H69" s="220" t="s">
        <v>1614</v>
      </c>
    </row>
    <row r="70" spans="1:8" ht="73.5" customHeight="1" x14ac:dyDescent="0.25">
      <c r="A70" s="484" t="s">
        <v>1603</v>
      </c>
      <c r="B70" s="484" t="s">
        <v>463</v>
      </c>
      <c r="C70" s="508" t="s">
        <v>467</v>
      </c>
      <c r="D70" s="508" t="s">
        <v>1139</v>
      </c>
      <c r="E70" s="498" t="s">
        <v>497</v>
      </c>
      <c r="F70" s="498" t="s">
        <v>1297</v>
      </c>
      <c r="G70" s="213" t="s">
        <v>498</v>
      </c>
      <c r="H70" s="220" t="s">
        <v>1615</v>
      </c>
    </row>
    <row r="71" spans="1:8" ht="75.75" customHeight="1" x14ac:dyDescent="0.25">
      <c r="A71" s="497"/>
      <c r="B71" s="497"/>
      <c r="C71" s="501"/>
      <c r="D71" s="501"/>
      <c r="E71" s="498"/>
      <c r="F71" s="498"/>
      <c r="G71" s="213" t="s">
        <v>1753</v>
      </c>
      <c r="H71" s="220" t="s">
        <v>1616</v>
      </c>
    </row>
    <row r="72" spans="1:8" ht="65.25" customHeight="1" x14ac:dyDescent="0.25">
      <c r="A72" s="497"/>
      <c r="B72" s="497"/>
      <c r="C72" s="501"/>
      <c r="D72" s="501"/>
      <c r="E72" s="213" t="s">
        <v>509</v>
      </c>
      <c r="F72" s="213" t="s">
        <v>1298</v>
      </c>
      <c r="G72" s="213" t="s">
        <v>506</v>
      </c>
      <c r="H72" s="220" t="s">
        <v>1617</v>
      </c>
    </row>
    <row r="73" spans="1:8" ht="69.75" customHeight="1" x14ac:dyDescent="0.25">
      <c r="A73" s="497"/>
      <c r="B73" s="497"/>
      <c r="C73" s="501"/>
      <c r="D73" s="506"/>
      <c r="E73" s="213" t="s">
        <v>511</v>
      </c>
      <c r="F73" s="213" t="s">
        <v>1299</v>
      </c>
      <c r="G73" s="213" t="s">
        <v>512</v>
      </c>
      <c r="H73" s="220" t="s">
        <v>1618</v>
      </c>
    </row>
    <row r="74" spans="1:8" ht="79.5" customHeight="1" x14ac:dyDescent="0.25">
      <c r="A74" s="497"/>
      <c r="B74" s="497"/>
      <c r="C74" s="501"/>
      <c r="D74" s="213" t="s">
        <v>1619</v>
      </c>
      <c r="E74" s="213" t="s">
        <v>513</v>
      </c>
      <c r="F74" s="213" t="s">
        <v>1300</v>
      </c>
      <c r="G74" s="213" t="s">
        <v>1126</v>
      </c>
      <c r="H74" s="220" t="s">
        <v>1620</v>
      </c>
    </row>
    <row r="75" spans="1:8" ht="136.5" customHeight="1" thickBot="1" x14ac:dyDescent="0.3">
      <c r="A75" s="497"/>
      <c r="B75" s="497"/>
      <c r="C75" s="501"/>
      <c r="D75" s="202" t="s">
        <v>519</v>
      </c>
      <c r="E75" s="202" t="s">
        <v>517</v>
      </c>
      <c r="F75" s="202" t="s">
        <v>1301</v>
      </c>
      <c r="G75" s="202" t="s">
        <v>518</v>
      </c>
      <c r="H75" s="242" t="s">
        <v>1621</v>
      </c>
    </row>
    <row r="76" spans="1:8" ht="111" customHeight="1" thickBot="1" x14ac:dyDescent="0.3">
      <c r="A76" s="522" t="s">
        <v>1780</v>
      </c>
      <c r="B76" s="523"/>
      <c r="C76" s="523"/>
      <c r="D76" s="523"/>
      <c r="E76" s="523"/>
      <c r="F76" s="523"/>
      <c r="G76" s="523"/>
      <c r="H76" s="524"/>
    </row>
    <row r="77" spans="1:8" ht="86.25" customHeight="1" x14ac:dyDescent="0.25">
      <c r="A77" s="484" t="s">
        <v>1622</v>
      </c>
      <c r="B77" s="484" t="s">
        <v>523</v>
      </c>
      <c r="C77" s="484" t="s">
        <v>1142</v>
      </c>
      <c r="D77" s="525" t="s">
        <v>526</v>
      </c>
      <c r="E77" s="525" t="s">
        <v>522</v>
      </c>
      <c r="F77" s="513" t="s">
        <v>1302</v>
      </c>
      <c r="G77" s="227" t="s">
        <v>1303</v>
      </c>
      <c r="H77" s="219" t="s">
        <v>1623</v>
      </c>
    </row>
    <row r="78" spans="1:8" ht="118.5" customHeight="1" x14ac:dyDescent="0.25">
      <c r="A78" s="497"/>
      <c r="B78" s="497"/>
      <c r="C78" s="497"/>
      <c r="D78" s="507"/>
      <c r="E78" s="507"/>
      <c r="F78" s="498"/>
      <c r="G78" s="213" t="s">
        <v>1304</v>
      </c>
      <c r="H78" s="220" t="s">
        <v>1624</v>
      </c>
    </row>
    <row r="79" spans="1:8" ht="110.25" customHeight="1" x14ac:dyDescent="0.25">
      <c r="A79" s="497"/>
      <c r="B79" s="497"/>
      <c r="C79" s="497"/>
      <c r="D79" s="498" t="s">
        <v>534</v>
      </c>
      <c r="E79" s="213" t="s">
        <v>532</v>
      </c>
      <c r="F79" s="213" t="s">
        <v>1305</v>
      </c>
      <c r="G79" s="213" t="s">
        <v>1306</v>
      </c>
      <c r="H79" s="220" t="s">
        <v>1625</v>
      </c>
    </row>
    <row r="80" spans="1:8" ht="92.25" customHeight="1" x14ac:dyDescent="0.25">
      <c r="A80" s="497"/>
      <c r="B80" s="497"/>
      <c r="C80" s="497"/>
      <c r="D80" s="498"/>
      <c r="E80" s="213" t="s">
        <v>536</v>
      </c>
      <c r="F80" s="213" t="s">
        <v>1307</v>
      </c>
      <c r="G80" s="213" t="s">
        <v>1308</v>
      </c>
      <c r="H80" s="220" t="s">
        <v>1626</v>
      </c>
    </row>
    <row r="81" spans="1:8" ht="49.5" customHeight="1" x14ac:dyDescent="0.25">
      <c r="A81" s="497"/>
      <c r="B81" s="497"/>
      <c r="C81" s="497"/>
      <c r="D81" s="498"/>
      <c r="E81" s="213" t="s">
        <v>538</v>
      </c>
      <c r="F81" s="213" t="s">
        <v>1783</v>
      </c>
      <c r="G81" s="213" t="s">
        <v>1309</v>
      </c>
      <c r="H81" s="220" t="s">
        <v>1627</v>
      </c>
    </row>
    <row r="82" spans="1:8" ht="49.5" customHeight="1" x14ac:dyDescent="0.25">
      <c r="A82" s="497"/>
      <c r="B82" s="497"/>
      <c r="C82" s="497"/>
      <c r="D82" s="498"/>
      <c r="E82" s="213" t="s">
        <v>1310</v>
      </c>
      <c r="F82" s="213" t="s">
        <v>1311</v>
      </c>
      <c r="G82" s="213" t="s">
        <v>1312</v>
      </c>
      <c r="H82" s="220" t="s">
        <v>1628</v>
      </c>
    </row>
    <row r="83" spans="1:8" ht="69.75" customHeight="1" x14ac:dyDescent="0.25">
      <c r="A83" s="497"/>
      <c r="B83" s="497"/>
      <c r="C83" s="497"/>
      <c r="D83" s="213" t="s">
        <v>1629</v>
      </c>
      <c r="E83" s="213" t="s">
        <v>542</v>
      </c>
      <c r="F83" s="213" t="s">
        <v>1313</v>
      </c>
      <c r="G83" s="213" t="s">
        <v>1314</v>
      </c>
      <c r="H83" s="220" t="s">
        <v>1630</v>
      </c>
    </row>
    <row r="84" spans="1:8" ht="52.5" customHeight="1" x14ac:dyDescent="0.25">
      <c r="A84" s="497"/>
      <c r="B84" s="497"/>
      <c r="C84" s="497"/>
      <c r="D84" s="507" t="s">
        <v>1784</v>
      </c>
      <c r="E84" s="507" t="s">
        <v>1315</v>
      </c>
      <c r="F84" s="507" t="s">
        <v>1316</v>
      </c>
      <c r="G84" s="507" t="s">
        <v>1317</v>
      </c>
      <c r="H84" s="220" t="s">
        <v>1631</v>
      </c>
    </row>
    <row r="85" spans="1:8" ht="75.75" customHeight="1" thickBot="1" x14ac:dyDescent="0.3">
      <c r="A85" s="483"/>
      <c r="B85" s="483"/>
      <c r="C85" s="483"/>
      <c r="D85" s="515"/>
      <c r="E85" s="515"/>
      <c r="F85" s="515"/>
      <c r="G85" s="515"/>
      <c r="H85" s="223" t="s">
        <v>1632</v>
      </c>
    </row>
    <row r="86" spans="1:8" ht="151.5" customHeight="1" thickBot="1" x14ac:dyDescent="0.3">
      <c r="A86" s="230" t="s">
        <v>1588</v>
      </c>
      <c r="B86" s="230" t="s">
        <v>1775</v>
      </c>
      <c r="C86" s="231" t="s">
        <v>1589</v>
      </c>
      <c r="D86" s="230" t="s">
        <v>1590</v>
      </c>
      <c r="E86" s="230" t="s">
        <v>1272</v>
      </c>
      <c r="F86" s="230" t="s">
        <v>1273</v>
      </c>
      <c r="G86" s="230" t="s">
        <v>1274</v>
      </c>
      <c r="H86" s="232" t="s">
        <v>1591</v>
      </c>
    </row>
    <row r="87" spans="1:8" ht="115.5" customHeight="1" x14ac:dyDescent="0.25">
      <c r="A87" s="197" t="s">
        <v>1785</v>
      </c>
      <c r="B87" s="197"/>
      <c r="C87" s="197" t="s">
        <v>1633</v>
      </c>
      <c r="D87" s="484" t="s">
        <v>1634</v>
      </c>
      <c r="E87" s="227" t="s">
        <v>1318</v>
      </c>
      <c r="F87" s="227" t="s">
        <v>1319</v>
      </c>
      <c r="G87" s="227" t="s">
        <v>1320</v>
      </c>
      <c r="H87" s="219" t="s">
        <v>1635</v>
      </c>
    </row>
    <row r="88" spans="1:8" ht="92.25" customHeight="1" x14ac:dyDescent="0.25">
      <c r="A88" s="200"/>
      <c r="B88" s="200"/>
      <c r="C88" s="200"/>
      <c r="D88" s="485"/>
      <c r="E88" s="213" t="s">
        <v>1321</v>
      </c>
      <c r="F88" s="213" t="s">
        <v>1322</v>
      </c>
      <c r="G88" s="213" t="s">
        <v>1323</v>
      </c>
      <c r="H88" s="220" t="s">
        <v>1636</v>
      </c>
    </row>
    <row r="89" spans="1:8" ht="105.75" customHeight="1" thickBot="1" x14ac:dyDescent="0.3">
      <c r="A89" s="200"/>
      <c r="B89" s="200"/>
      <c r="C89" s="200"/>
      <c r="D89" s="202" t="s">
        <v>1637</v>
      </c>
      <c r="E89" s="202" t="s">
        <v>1324</v>
      </c>
      <c r="F89" s="202" t="s">
        <v>1325</v>
      </c>
      <c r="G89" s="202" t="s">
        <v>1326</v>
      </c>
      <c r="H89" s="242" t="s">
        <v>1638</v>
      </c>
    </row>
    <row r="90" spans="1:8" ht="132" customHeight="1" x14ac:dyDescent="0.25">
      <c r="A90" s="200"/>
      <c r="B90" s="200"/>
      <c r="C90" s="200"/>
      <c r="D90" s="484" t="s">
        <v>1639</v>
      </c>
      <c r="E90" s="227" t="s">
        <v>1327</v>
      </c>
      <c r="F90" s="227" t="s">
        <v>1328</v>
      </c>
      <c r="G90" s="227" t="s">
        <v>1329</v>
      </c>
      <c r="H90" s="219" t="s">
        <v>1640</v>
      </c>
    </row>
    <row r="91" spans="1:8" ht="93.75" customHeight="1" thickBot="1" x14ac:dyDescent="0.3">
      <c r="A91" s="198"/>
      <c r="B91" s="198"/>
      <c r="C91" s="198"/>
      <c r="D91" s="483"/>
      <c r="E91" s="222" t="s">
        <v>1330</v>
      </c>
      <c r="F91" s="222" t="s">
        <v>1331</v>
      </c>
      <c r="G91" s="222" t="s">
        <v>1332</v>
      </c>
      <c r="H91" s="223" t="s">
        <v>1641</v>
      </c>
    </row>
    <row r="92" spans="1:8" ht="74.25" customHeight="1" x14ac:dyDescent="0.25">
      <c r="A92" s="497" t="s">
        <v>1642</v>
      </c>
      <c r="B92" s="497" t="s">
        <v>551</v>
      </c>
      <c r="C92" s="497" t="s">
        <v>1143</v>
      </c>
      <c r="D92" s="484" t="s">
        <v>554</v>
      </c>
      <c r="E92" s="521" t="s">
        <v>550</v>
      </c>
      <c r="F92" s="521" t="s">
        <v>1786</v>
      </c>
      <c r="G92" s="485" t="s">
        <v>1333</v>
      </c>
      <c r="H92" s="224" t="s">
        <v>1643</v>
      </c>
    </row>
    <row r="93" spans="1:8" ht="43.5" customHeight="1" x14ac:dyDescent="0.25">
      <c r="A93" s="497"/>
      <c r="B93" s="497"/>
      <c r="C93" s="497"/>
      <c r="D93" s="497"/>
      <c r="E93" s="507"/>
      <c r="F93" s="507"/>
      <c r="G93" s="498"/>
      <c r="H93" s="220" t="s">
        <v>1644</v>
      </c>
    </row>
    <row r="94" spans="1:8" ht="108.75" customHeight="1" x14ac:dyDescent="0.25">
      <c r="A94" s="497"/>
      <c r="B94" s="497"/>
      <c r="C94" s="497"/>
      <c r="D94" s="497"/>
      <c r="E94" s="213" t="s">
        <v>556</v>
      </c>
      <c r="F94" s="213" t="s">
        <v>1334</v>
      </c>
      <c r="G94" s="213" t="s">
        <v>1335</v>
      </c>
      <c r="H94" s="220" t="s">
        <v>1645</v>
      </c>
    </row>
    <row r="95" spans="1:8" ht="76.5" customHeight="1" x14ac:dyDescent="0.25">
      <c r="A95" s="497"/>
      <c r="B95" s="497"/>
      <c r="C95" s="497"/>
      <c r="D95" s="497"/>
      <c r="E95" s="213" t="s">
        <v>558</v>
      </c>
      <c r="F95" s="213" t="s">
        <v>1336</v>
      </c>
      <c r="G95" s="213" t="s">
        <v>559</v>
      </c>
      <c r="H95" s="220" t="s">
        <v>1646</v>
      </c>
    </row>
    <row r="96" spans="1:8" ht="96.75" customHeight="1" x14ac:dyDescent="0.25">
      <c r="A96" s="497"/>
      <c r="B96" s="497"/>
      <c r="C96" s="497"/>
      <c r="D96" s="497"/>
      <c r="E96" s="213" t="s">
        <v>1337</v>
      </c>
      <c r="F96" s="213" t="s">
        <v>1181</v>
      </c>
      <c r="G96" s="213" t="s">
        <v>1338</v>
      </c>
      <c r="H96" s="220" t="s">
        <v>1647</v>
      </c>
    </row>
    <row r="97" spans="1:8" ht="96" customHeight="1" x14ac:dyDescent="0.25">
      <c r="A97" s="497"/>
      <c r="B97" s="497"/>
      <c r="C97" s="497"/>
      <c r="D97" s="485"/>
      <c r="E97" s="213" t="s">
        <v>564</v>
      </c>
      <c r="F97" s="213" t="s">
        <v>1339</v>
      </c>
      <c r="G97" s="213" t="s">
        <v>1340</v>
      </c>
      <c r="H97" s="220" t="s">
        <v>1648</v>
      </c>
    </row>
    <row r="98" spans="1:8" ht="102.75" customHeight="1" x14ac:dyDescent="0.25">
      <c r="A98" s="497"/>
      <c r="B98" s="497"/>
      <c r="C98" s="497"/>
      <c r="D98" s="213" t="s">
        <v>1649</v>
      </c>
      <c r="E98" s="213" t="s">
        <v>1341</v>
      </c>
      <c r="F98" s="213" t="s">
        <v>1342</v>
      </c>
      <c r="G98" s="213" t="s">
        <v>1343</v>
      </c>
      <c r="H98" s="220" t="s">
        <v>1650</v>
      </c>
    </row>
    <row r="99" spans="1:8" ht="106.5" customHeight="1" thickBot="1" x14ac:dyDescent="0.3">
      <c r="A99" s="483"/>
      <c r="B99" s="483"/>
      <c r="C99" s="483"/>
      <c r="D99" s="222" t="s">
        <v>1651</v>
      </c>
      <c r="E99" s="222" t="s">
        <v>1344</v>
      </c>
      <c r="F99" s="222" t="s">
        <v>1345</v>
      </c>
      <c r="G99" s="222" t="s">
        <v>1346</v>
      </c>
      <c r="H99" s="223" t="s">
        <v>1652</v>
      </c>
    </row>
    <row r="100" spans="1:8" ht="109.5" customHeight="1" x14ac:dyDescent="0.25">
      <c r="A100" s="484"/>
      <c r="B100" s="484"/>
      <c r="C100" s="508" t="s">
        <v>1653</v>
      </c>
      <c r="D100" s="484" t="s">
        <v>1654</v>
      </c>
      <c r="E100" s="227" t="s">
        <v>1347</v>
      </c>
      <c r="F100" s="227" t="s">
        <v>1348</v>
      </c>
      <c r="G100" s="227" t="s">
        <v>1349</v>
      </c>
      <c r="H100" s="219" t="s">
        <v>1655</v>
      </c>
    </row>
    <row r="101" spans="1:8" ht="42.75" customHeight="1" x14ac:dyDescent="0.25">
      <c r="A101" s="497"/>
      <c r="B101" s="497"/>
      <c r="C101" s="501"/>
      <c r="D101" s="497"/>
      <c r="E101" s="213" t="s">
        <v>1350</v>
      </c>
      <c r="F101" s="213" t="s">
        <v>1351</v>
      </c>
      <c r="G101" s="507" t="s">
        <v>1352</v>
      </c>
      <c r="H101" s="514" t="s">
        <v>1656</v>
      </c>
    </row>
    <row r="102" spans="1:8" ht="42.75" customHeight="1" x14ac:dyDescent="0.25">
      <c r="A102" s="497"/>
      <c r="B102" s="497"/>
      <c r="C102" s="501"/>
      <c r="D102" s="497"/>
      <c r="E102" s="213" t="s">
        <v>1353</v>
      </c>
      <c r="F102" s="213" t="s">
        <v>1354</v>
      </c>
      <c r="G102" s="507"/>
      <c r="H102" s="514"/>
    </row>
    <row r="103" spans="1:8" ht="42.75" customHeight="1" x14ac:dyDescent="0.25">
      <c r="A103" s="497"/>
      <c r="B103" s="497"/>
      <c r="C103" s="501"/>
      <c r="D103" s="497"/>
      <c r="E103" s="213" t="s">
        <v>1355</v>
      </c>
      <c r="F103" s="213" t="s">
        <v>1356</v>
      </c>
      <c r="G103" s="507"/>
      <c r="H103" s="514"/>
    </row>
    <row r="104" spans="1:8" ht="42.75" customHeight="1" x14ac:dyDescent="0.25">
      <c r="A104" s="497"/>
      <c r="B104" s="497"/>
      <c r="C104" s="501"/>
      <c r="D104" s="497"/>
      <c r="E104" s="213" t="s">
        <v>1357</v>
      </c>
      <c r="F104" s="213" t="s">
        <v>1358</v>
      </c>
      <c r="G104" s="507"/>
      <c r="H104" s="514"/>
    </row>
    <row r="105" spans="1:8" ht="137.25" customHeight="1" thickBot="1" x14ac:dyDescent="0.3">
      <c r="A105" s="483"/>
      <c r="B105" s="483"/>
      <c r="C105" s="502"/>
      <c r="D105" s="483"/>
      <c r="E105" s="222" t="s">
        <v>1359</v>
      </c>
      <c r="F105" s="222" t="s">
        <v>1360</v>
      </c>
      <c r="G105" s="222" t="s">
        <v>1361</v>
      </c>
      <c r="H105" s="223" t="s">
        <v>1657</v>
      </c>
    </row>
    <row r="106" spans="1:8" ht="112.5" customHeight="1" x14ac:dyDescent="0.25">
      <c r="A106" s="484" t="s">
        <v>1658</v>
      </c>
      <c r="B106" s="484"/>
      <c r="C106" s="484" t="s">
        <v>1144</v>
      </c>
      <c r="D106" s="227" t="s">
        <v>577</v>
      </c>
      <c r="E106" s="227" t="s">
        <v>572</v>
      </c>
      <c r="F106" s="227" t="s">
        <v>1362</v>
      </c>
      <c r="G106" s="227" t="s">
        <v>908</v>
      </c>
      <c r="H106" s="219" t="s">
        <v>1659</v>
      </c>
    </row>
    <row r="107" spans="1:8" ht="71.25" customHeight="1" x14ac:dyDescent="0.25">
      <c r="A107" s="497"/>
      <c r="B107" s="497"/>
      <c r="C107" s="497"/>
      <c r="D107" s="507" t="s">
        <v>581</v>
      </c>
      <c r="E107" s="213" t="s">
        <v>579</v>
      </c>
      <c r="F107" s="213" t="s">
        <v>1363</v>
      </c>
      <c r="G107" s="213" t="s">
        <v>580</v>
      </c>
      <c r="H107" s="220" t="s">
        <v>1660</v>
      </c>
    </row>
    <row r="108" spans="1:8" ht="92.25" customHeight="1" x14ac:dyDescent="0.25">
      <c r="A108" s="497"/>
      <c r="B108" s="497"/>
      <c r="C108" s="497"/>
      <c r="D108" s="507"/>
      <c r="E108" s="213" t="s">
        <v>583</v>
      </c>
      <c r="F108" s="213" t="s">
        <v>1364</v>
      </c>
      <c r="G108" s="213" t="s">
        <v>1365</v>
      </c>
      <c r="H108" s="220" t="s">
        <v>1661</v>
      </c>
    </row>
    <row r="109" spans="1:8" ht="84" customHeight="1" x14ac:dyDescent="0.25">
      <c r="A109" s="497"/>
      <c r="B109" s="497"/>
      <c r="C109" s="497"/>
      <c r="D109" s="507"/>
      <c r="E109" s="213" t="s">
        <v>585</v>
      </c>
      <c r="F109" s="213" t="s">
        <v>1787</v>
      </c>
      <c r="G109" s="213" t="s">
        <v>586</v>
      </c>
      <c r="H109" s="220" t="s">
        <v>1662</v>
      </c>
    </row>
    <row r="110" spans="1:8" ht="89.25" customHeight="1" thickBot="1" x14ac:dyDescent="0.3">
      <c r="A110" s="483"/>
      <c r="B110" s="483"/>
      <c r="C110" s="483"/>
      <c r="D110" s="515"/>
      <c r="E110" s="222" t="s">
        <v>587</v>
      </c>
      <c r="F110" s="222" t="s">
        <v>1366</v>
      </c>
      <c r="G110" s="222" t="s">
        <v>588</v>
      </c>
      <c r="H110" s="223" t="s">
        <v>1663</v>
      </c>
    </row>
    <row r="111" spans="1:8" ht="108" customHeight="1" x14ac:dyDescent="0.25">
      <c r="A111" s="197" t="s">
        <v>1664</v>
      </c>
      <c r="B111" s="197" t="s">
        <v>1665</v>
      </c>
      <c r="C111" s="238" t="s">
        <v>1666</v>
      </c>
      <c r="D111" s="513" t="s">
        <v>1667</v>
      </c>
      <c r="E111" s="243" t="s">
        <v>1367</v>
      </c>
      <c r="F111" s="227" t="s">
        <v>1788</v>
      </c>
      <c r="G111" s="227" t="s">
        <v>1368</v>
      </c>
      <c r="H111" s="219" t="s">
        <v>1668</v>
      </c>
    </row>
    <row r="112" spans="1:8" ht="129" customHeight="1" x14ac:dyDescent="0.25">
      <c r="A112" s="203"/>
      <c r="B112" s="203"/>
      <c r="C112" s="229"/>
      <c r="D112" s="498"/>
      <c r="E112" s="213" t="s">
        <v>1369</v>
      </c>
      <c r="F112" s="213" t="s">
        <v>1789</v>
      </c>
      <c r="G112" s="213" t="s">
        <v>1370</v>
      </c>
      <c r="H112" s="220" t="s">
        <v>1669</v>
      </c>
    </row>
    <row r="113" spans="1:8" ht="97.5" customHeight="1" x14ac:dyDescent="0.25">
      <c r="A113" s="482" t="s">
        <v>1670</v>
      </c>
      <c r="B113" s="482" t="s">
        <v>590</v>
      </c>
      <c r="C113" s="500" t="s">
        <v>592</v>
      </c>
      <c r="D113" s="498" t="s">
        <v>593</v>
      </c>
      <c r="E113" s="213" t="s">
        <v>589</v>
      </c>
      <c r="F113" s="213" t="s">
        <v>1371</v>
      </c>
      <c r="G113" s="213" t="s">
        <v>591</v>
      </c>
      <c r="H113" s="220" t="s">
        <v>1671</v>
      </c>
    </row>
    <row r="114" spans="1:8" ht="101.25" customHeight="1" x14ac:dyDescent="0.25">
      <c r="A114" s="497"/>
      <c r="B114" s="497"/>
      <c r="C114" s="501"/>
      <c r="D114" s="498"/>
      <c r="E114" s="213" t="s">
        <v>595</v>
      </c>
      <c r="F114" s="213" t="s">
        <v>1372</v>
      </c>
      <c r="G114" s="213" t="s">
        <v>1373</v>
      </c>
      <c r="H114" s="220" t="s">
        <v>1672</v>
      </c>
    </row>
    <row r="115" spans="1:8" ht="111" customHeight="1" thickBot="1" x14ac:dyDescent="0.3">
      <c r="A115" s="483"/>
      <c r="B115" s="483"/>
      <c r="C115" s="502"/>
      <c r="D115" s="512"/>
      <c r="E115" s="222" t="s">
        <v>599</v>
      </c>
      <c r="F115" s="222" t="s">
        <v>1374</v>
      </c>
      <c r="G115" s="222" t="s">
        <v>1375</v>
      </c>
      <c r="H115" s="223" t="s">
        <v>1673</v>
      </c>
    </row>
    <row r="116" spans="1:8" ht="99.75" customHeight="1" x14ac:dyDescent="0.25">
      <c r="A116" s="197" t="s">
        <v>1674</v>
      </c>
      <c r="B116" s="197"/>
      <c r="C116" s="197" t="s">
        <v>1145</v>
      </c>
      <c r="D116" s="227" t="s">
        <v>608</v>
      </c>
      <c r="E116" s="227" t="s">
        <v>603</v>
      </c>
      <c r="F116" s="227" t="s">
        <v>1376</v>
      </c>
      <c r="G116" s="227" t="s">
        <v>604</v>
      </c>
      <c r="H116" s="219" t="s">
        <v>1675</v>
      </c>
    </row>
    <row r="117" spans="1:8" ht="102" customHeight="1" x14ac:dyDescent="0.25">
      <c r="A117" s="498" t="s">
        <v>1676</v>
      </c>
      <c r="B117" s="498"/>
      <c r="C117" s="499" t="s">
        <v>614</v>
      </c>
      <c r="D117" s="498" t="s">
        <v>615</v>
      </c>
      <c r="E117" s="213" t="s">
        <v>610</v>
      </c>
      <c r="F117" s="213" t="s">
        <v>1377</v>
      </c>
      <c r="G117" s="213" t="s">
        <v>1378</v>
      </c>
      <c r="H117" s="220" t="s">
        <v>1677</v>
      </c>
    </row>
    <row r="118" spans="1:8" ht="126" customHeight="1" x14ac:dyDescent="0.25">
      <c r="A118" s="498"/>
      <c r="B118" s="498"/>
      <c r="C118" s="499"/>
      <c r="D118" s="498"/>
      <c r="E118" s="213" t="s">
        <v>617</v>
      </c>
      <c r="F118" s="213" t="s">
        <v>1379</v>
      </c>
      <c r="G118" s="213" t="s">
        <v>618</v>
      </c>
      <c r="H118" s="220" t="s">
        <v>1678</v>
      </c>
    </row>
    <row r="119" spans="1:8" ht="84" customHeight="1" x14ac:dyDescent="0.25">
      <c r="A119" s="482" t="s">
        <v>1781</v>
      </c>
      <c r="B119" s="482"/>
      <c r="C119" s="500" t="s">
        <v>1528</v>
      </c>
      <c r="D119" s="482" t="s">
        <v>1529</v>
      </c>
      <c r="E119" s="217" t="s">
        <v>1178</v>
      </c>
      <c r="F119" s="213" t="s">
        <v>1790</v>
      </c>
      <c r="G119" s="213" t="s">
        <v>1179</v>
      </c>
      <c r="H119" s="220" t="s">
        <v>1530</v>
      </c>
    </row>
    <row r="120" spans="1:8" ht="77.25" customHeight="1" x14ac:dyDescent="0.25">
      <c r="A120" s="497"/>
      <c r="B120" s="497"/>
      <c r="C120" s="501"/>
      <c r="D120" s="497"/>
      <c r="E120" s="218" t="s">
        <v>1180</v>
      </c>
      <c r="F120" s="213" t="s">
        <v>1181</v>
      </c>
      <c r="G120" s="213" t="s">
        <v>1182</v>
      </c>
      <c r="H120" s="220" t="s">
        <v>1531</v>
      </c>
    </row>
    <row r="121" spans="1:8" ht="91.5" customHeight="1" thickBot="1" x14ac:dyDescent="0.3">
      <c r="A121" s="497"/>
      <c r="B121" s="497"/>
      <c r="C121" s="501"/>
      <c r="D121" s="483"/>
      <c r="E121" s="244" t="s">
        <v>1183</v>
      </c>
      <c r="F121" s="222" t="s">
        <v>1181</v>
      </c>
      <c r="G121" s="222" t="s">
        <v>1182</v>
      </c>
      <c r="H121" s="223" t="s">
        <v>1531</v>
      </c>
    </row>
    <row r="122" spans="1:8" ht="93" customHeight="1" x14ac:dyDescent="0.25">
      <c r="A122" s="497"/>
      <c r="B122" s="497"/>
      <c r="C122" s="501"/>
      <c r="D122" s="484" t="s">
        <v>1529</v>
      </c>
      <c r="E122" s="245" t="s">
        <v>1184</v>
      </c>
      <c r="F122" s="227" t="s">
        <v>1181</v>
      </c>
      <c r="G122" s="227" t="s">
        <v>1182</v>
      </c>
      <c r="H122" s="219" t="s">
        <v>1531</v>
      </c>
    </row>
    <row r="123" spans="1:8" ht="99" customHeight="1" x14ac:dyDescent="0.25">
      <c r="A123" s="497"/>
      <c r="B123" s="497"/>
      <c r="C123" s="501"/>
      <c r="D123" s="497"/>
      <c r="E123" s="218" t="s">
        <v>1185</v>
      </c>
      <c r="F123" s="213" t="s">
        <v>1181</v>
      </c>
      <c r="G123" s="213" t="s">
        <v>1182</v>
      </c>
      <c r="H123" s="220" t="s">
        <v>1531</v>
      </c>
    </row>
    <row r="124" spans="1:8" ht="85.5" customHeight="1" x14ac:dyDescent="0.25">
      <c r="A124" s="497"/>
      <c r="B124" s="497"/>
      <c r="C124" s="501"/>
      <c r="D124" s="497"/>
      <c r="E124" s="218" t="s">
        <v>1186</v>
      </c>
      <c r="F124" s="213" t="s">
        <v>1181</v>
      </c>
      <c r="G124" s="213" t="s">
        <v>1182</v>
      </c>
      <c r="H124" s="220" t="s">
        <v>1531</v>
      </c>
    </row>
    <row r="125" spans="1:8" ht="79.5" customHeight="1" x14ac:dyDescent="0.25">
      <c r="A125" s="497"/>
      <c r="B125" s="497"/>
      <c r="C125" s="501"/>
      <c r="D125" s="497"/>
      <c r="E125" s="218" t="s">
        <v>1480</v>
      </c>
      <c r="F125" s="213" t="s">
        <v>1181</v>
      </c>
      <c r="G125" s="213" t="s">
        <v>1182</v>
      </c>
      <c r="H125" s="220" t="s">
        <v>1531</v>
      </c>
    </row>
    <row r="126" spans="1:8" ht="90" customHeight="1" thickBot="1" x14ac:dyDescent="0.3">
      <c r="A126" s="497"/>
      <c r="B126" s="497"/>
      <c r="C126" s="501"/>
      <c r="D126" s="483"/>
      <c r="E126" s="244" t="s">
        <v>1187</v>
      </c>
      <c r="F126" s="222" t="s">
        <v>1181</v>
      </c>
      <c r="G126" s="222" t="s">
        <v>1182</v>
      </c>
      <c r="H126" s="223" t="s">
        <v>1531</v>
      </c>
    </row>
    <row r="127" spans="1:8" ht="88.5" customHeight="1" x14ac:dyDescent="0.25">
      <c r="A127" s="497"/>
      <c r="B127" s="497"/>
      <c r="C127" s="501"/>
      <c r="D127" s="484" t="s">
        <v>1529</v>
      </c>
      <c r="E127" s="245" t="s">
        <v>1188</v>
      </c>
      <c r="F127" s="227" t="s">
        <v>1181</v>
      </c>
      <c r="G127" s="227" t="s">
        <v>1182</v>
      </c>
      <c r="H127" s="219" t="s">
        <v>1531</v>
      </c>
    </row>
    <row r="128" spans="1:8" ht="95.25" customHeight="1" x14ac:dyDescent="0.25">
      <c r="A128" s="497"/>
      <c r="B128" s="497"/>
      <c r="C128" s="501"/>
      <c r="D128" s="497"/>
      <c r="E128" s="218" t="s">
        <v>1189</v>
      </c>
      <c r="F128" s="213" t="s">
        <v>1181</v>
      </c>
      <c r="G128" s="213" t="s">
        <v>1182</v>
      </c>
      <c r="H128" s="220" t="s">
        <v>1531</v>
      </c>
    </row>
    <row r="129" spans="1:8" ht="77.25" customHeight="1" x14ac:dyDescent="0.25">
      <c r="A129" s="497"/>
      <c r="B129" s="497"/>
      <c r="C129" s="501"/>
      <c r="D129" s="497"/>
      <c r="E129" s="218" t="s">
        <v>1190</v>
      </c>
      <c r="F129" s="213" t="s">
        <v>1181</v>
      </c>
      <c r="G129" s="213" t="s">
        <v>1182</v>
      </c>
      <c r="H129" s="220" t="s">
        <v>1531</v>
      </c>
    </row>
    <row r="130" spans="1:8" ht="88.5" customHeight="1" x14ac:dyDescent="0.25">
      <c r="A130" s="497"/>
      <c r="B130" s="497"/>
      <c r="C130" s="501"/>
      <c r="D130" s="497"/>
      <c r="E130" s="218" t="s">
        <v>1191</v>
      </c>
      <c r="F130" s="213" t="s">
        <v>1181</v>
      </c>
      <c r="G130" s="213" t="s">
        <v>1182</v>
      </c>
      <c r="H130" s="220" t="s">
        <v>1531</v>
      </c>
    </row>
    <row r="131" spans="1:8" ht="156.75" customHeight="1" thickBot="1" x14ac:dyDescent="0.3">
      <c r="A131" s="497"/>
      <c r="B131" s="497"/>
      <c r="C131" s="501"/>
      <c r="D131" s="483"/>
      <c r="E131" s="244" t="s">
        <v>1192</v>
      </c>
      <c r="F131" s="222" t="s">
        <v>1181</v>
      </c>
      <c r="G131" s="222" t="s">
        <v>1182</v>
      </c>
      <c r="H131" s="223" t="s">
        <v>1531</v>
      </c>
    </row>
    <row r="132" spans="1:8" ht="156.75" customHeight="1" x14ac:dyDescent="0.25">
      <c r="A132" s="497"/>
      <c r="B132" s="497"/>
      <c r="C132" s="501"/>
      <c r="D132" s="227" t="s">
        <v>1529</v>
      </c>
      <c r="E132" s="247" t="s">
        <v>1193</v>
      </c>
      <c r="F132" s="227" t="s">
        <v>1181</v>
      </c>
      <c r="G132" s="227" t="s">
        <v>1182</v>
      </c>
      <c r="H132" s="219" t="s">
        <v>1531</v>
      </c>
    </row>
    <row r="133" spans="1:8" ht="156.75" customHeight="1" thickBot="1" x14ac:dyDescent="0.3">
      <c r="A133" s="483"/>
      <c r="B133" s="483"/>
      <c r="C133" s="502"/>
      <c r="D133" s="213" t="s">
        <v>1533</v>
      </c>
      <c r="E133" s="217" t="s">
        <v>1194</v>
      </c>
      <c r="F133" s="213" t="s">
        <v>1791</v>
      </c>
      <c r="G133" s="213" t="s">
        <v>1195</v>
      </c>
      <c r="H133" s="220" t="s">
        <v>1534</v>
      </c>
    </row>
    <row r="134" spans="1:8" ht="46.5" customHeight="1" thickBot="1" x14ac:dyDescent="0.3">
      <c r="A134" s="509" t="s">
        <v>1792</v>
      </c>
      <c r="B134" s="510"/>
      <c r="C134" s="510"/>
      <c r="D134" s="510"/>
      <c r="E134" s="510"/>
      <c r="F134" s="510"/>
      <c r="G134" s="510"/>
      <c r="H134" s="511"/>
    </row>
    <row r="135" spans="1:8" ht="117" customHeight="1" x14ac:dyDescent="0.25">
      <c r="A135" s="484"/>
      <c r="B135" s="503"/>
      <c r="C135" s="484" t="s">
        <v>1146</v>
      </c>
      <c r="D135" s="484" t="s">
        <v>625</v>
      </c>
      <c r="E135" s="227" t="s">
        <v>622</v>
      </c>
      <c r="F135" s="227" t="s">
        <v>1380</v>
      </c>
      <c r="G135" s="227" t="s">
        <v>623</v>
      </c>
      <c r="H135" s="219" t="s">
        <v>1679</v>
      </c>
    </row>
    <row r="136" spans="1:8" ht="89.25" customHeight="1" x14ac:dyDescent="0.25">
      <c r="A136" s="497"/>
      <c r="B136" s="504"/>
      <c r="C136" s="497"/>
      <c r="D136" s="497"/>
      <c r="E136" s="213" t="s">
        <v>627</v>
      </c>
      <c r="F136" s="213" t="s">
        <v>1381</v>
      </c>
      <c r="G136" s="213" t="s">
        <v>628</v>
      </c>
      <c r="H136" s="220" t="s">
        <v>1680</v>
      </c>
    </row>
    <row r="137" spans="1:8" ht="103.5" customHeight="1" x14ac:dyDescent="0.25">
      <c r="A137" s="497"/>
      <c r="B137" s="504"/>
      <c r="C137" s="497"/>
      <c r="D137" s="497"/>
      <c r="E137" s="213" t="s">
        <v>630</v>
      </c>
      <c r="F137" s="213" t="s">
        <v>1382</v>
      </c>
      <c r="G137" s="213" t="s">
        <v>1383</v>
      </c>
      <c r="H137" s="220" t="s">
        <v>1681</v>
      </c>
    </row>
    <row r="138" spans="1:8" ht="100.5" customHeight="1" thickBot="1" x14ac:dyDescent="0.3">
      <c r="A138" s="497"/>
      <c r="B138" s="504"/>
      <c r="C138" s="497"/>
      <c r="D138" s="483"/>
      <c r="E138" s="222" t="s">
        <v>632</v>
      </c>
      <c r="F138" s="222" t="s">
        <v>1384</v>
      </c>
      <c r="G138" s="222" t="s">
        <v>633</v>
      </c>
      <c r="H138" s="223" t="s">
        <v>1682</v>
      </c>
    </row>
    <row r="139" spans="1:8" ht="108.75" customHeight="1" x14ac:dyDescent="0.25">
      <c r="A139" s="485"/>
      <c r="B139" s="505"/>
      <c r="C139" s="485"/>
      <c r="D139" s="203" t="s">
        <v>625</v>
      </c>
      <c r="E139" s="203" t="s">
        <v>635</v>
      </c>
      <c r="F139" s="203" t="s">
        <v>1385</v>
      </c>
      <c r="G139" s="203" t="s">
        <v>1386</v>
      </c>
      <c r="H139" s="224" t="s">
        <v>1683</v>
      </c>
    </row>
    <row r="140" spans="1:8" ht="101.25" customHeight="1" x14ac:dyDescent="0.25">
      <c r="A140" s="482" t="s">
        <v>1592</v>
      </c>
      <c r="B140" s="482" t="s">
        <v>1794</v>
      </c>
      <c r="C140" s="482" t="s">
        <v>1795</v>
      </c>
      <c r="D140" s="213" t="s">
        <v>1796</v>
      </c>
      <c r="E140" s="213" t="s">
        <v>1797</v>
      </c>
      <c r="F140" s="213" t="s">
        <v>1798</v>
      </c>
      <c r="G140" s="213" t="s">
        <v>1799</v>
      </c>
      <c r="H140" s="220" t="s">
        <v>1800</v>
      </c>
    </row>
    <row r="141" spans="1:8" ht="102.75" customHeight="1" x14ac:dyDescent="0.25">
      <c r="A141" s="497"/>
      <c r="B141" s="497"/>
      <c r="C141" s="497"/>
      <c r="D141" s="213" t="s">
        <v>291</v>
      </c>
      <c r="E141" s="213" t="s">
        <v>288</v>
      </c>
      <c r="F141" s="213" t="s">
        <v>1275</v>
      </c>
      <c r="G141" s="213" t="s">
        <v>289</v>
      </c>
      <c r="H141" s="220" t="s">
        <v>1594</v>
      </c>
    </row>
    <row r="142" spans="1:8" ht="86.25" customHeight="1" x14ac:dyDescent="0.25">
      <c r="A142" s="497"/>
      <c r="B142" s="497"/>
      <c r="C142" s="497"/>
      <c r="D142" s="213" t="s">
        <v>297</v>
      </c>
      <c r="E142" s="213" t="s">
        <v>294</v>
      </c>
      <c r="F142" s="213" t="s">
        <v>1276</v>
      </c>
      <c r="G142" s="213" t="s">
        <v>1277</v>
      </c>
      <c r="H142" s="220" t="s">
        <v>1595</v>
      </c>
    </row>
    <row r="143" spans="1:8" ht="90.75" customHeight="1" x14ac:dyDescent="0.25">
      <c r="A143" s="485"/>
      <c r="B143" s="485"/>
      <c r="C143" s="485"/>
      <c r="D143" s="507" t="s">
        <v>303</v>
      </c>
      <c r="E143" s="507" t="s">
        <v>300</v>
      </c>
      <c r="F143" s="507" t="s">
        <v>1278</v>
      </c>
      <c r="G143" s="507" t="s">
        <v>456</v>
      </c>
      <c r="H143" s="220" t="s">
        <v>1596</v>
      </c>
    </row>
    <row r="144" spans="1:8" ht="98.25" customHeight="1" x14ac:dyDescent="0.25">
      <c r="A144" s="482" t="s">
        <v>1592</v>
      </c>
      <c r="B144" s="482" t="s">
        <v>280</v>
      </c>
      <c r="C144" s="482" t="s">
        <v>1593</v>
      </c>
      <c r="D144" s="507"/>
      <c r="E144" s="507"/>
      <c r="F144" s="507"/>
      <c r="G144" s="507"/>
      <c r="H144" s="220" t="s">
        <v>1597</v>
      </c>
    </row>
    <row r="145" spans="1:8" ht="99" customHeight="1" x14ac:dyDescent="0.25">
      <c r="A145" s="497"/>
      <c r="B145" s="497"/>
      <c r="C145" s="497"/>
      <c r="D145" s="213" t="s">
        <v>309</v>
      </c>
      <c r="E145" s="213" t="s">
        <v>1279</v>
      </c>
      <c r="F145" s="213" t="s">
        <v>1280</v>
      </c>
      <c r="G145" s="213" t="s">
        <v>1281</v>
      </c>
      <c r="H145" s="220" t="s">
        <v>1598</v>
      </c>
    </row>
    <row r="146" spans="1:8" ht="73.5" customHeight="1" x14ac:dyDescent="0.25">
      <c r="A146" s="497"/>
      <c r="B146" s="497"/>
      <c r="C146" s="497"/>
      <c r="D146" s="213" t="s">
        <v>1599</v>
      </c>
      <c r="E146" s="213" t="s">
        <v>312</v>
      </c>
      <c r="F146" s="213" t="s">
        <v>1282</v>
      </c>
      <c r="G146" s="213" t="s">
        <v>1283</v>
      </c>
      <c r="H146" s="220" t="s">
        <v>1600</v>
      </c>
    </row>
    <row r="147" spans="1:8" ht="79.5" customHeight="1" x14ac:dyDescent="0.25">
      <c r="A147" s="497"/>
      <c r="B147" s="497"/>
      <c r="C147" s="497"/>
      <c r="D147" s="202" t="s">
        <v>1601</v>
      </c>
      <c r="E147" s="213" t="s">
        <v>1284</v>
      </c>
      <c r="F147" s="213" t="s">
        <v>1285</v>
      </c>
      <c r="G147" s="213" t="s">
        <v>1286</v>
      </c>
      <c r="H147" s="220" t="s">
        <v>1602</v>
      </c>
    </row>
    <row r="148" spans="1:8" ht="56.25" x14ac:dyDescent="0.25">
      <c r="A148" s="485"/>
      <c r="B148" s="485"/>
      <c r="C148" s="485"/>
      <c r="D148" s="236" t="s">
        <v>1801</v>
      </c>
      <c r="E148" s="213" t="s">
        <v>1802</v>
      </c>
      <c r="F148" s="213" t="s">
        <v>1388</v>
      </c>
      <c r="G148" s="213" t="s">
        <v>1389</v>
      </c>
      <c r="H148" s="220" t="s">
        <v>1685</v>
      </c>
    </row>
    <row r="149" spans="1:8" ht="113.25" customHeight="1" x14ac:dyDescent="0.25">
      <c r="A149" s="482" t="s">
        <v>1686</v>
      </c>
      <c r="B149" s="482" t="s">
        <v>656</v>
      </c>
      <c r="C149" s="500" t="s">
        <v>658</v>
      </c>
      <c r="D149" s="482" t="s">
        <v>659</v>
      </c>
      <c r="E149" s="213" t="s">
        <v>655</v>
      </c>
      <c r="F149" s="213" t="s">
        <v>1390</v>
      </c>
      <c r="G149" s="213" t="s">
        <v>1391</v>
      </c>
      <c r="H149" s="220" t="s">
        <v>1687</v>
      </c>
    </row>
    <row r="150" spans="1:8" ht="70.5" customHeight="1" x14ac:dyDescent="0.25">
      <c r="A150" s="497"/>
      <c r="B150" s="497"/>
      <c r="C150" s="501"/>
      <c r="D150" s="497"/>
      <c r="E150" s="213" t="s">
        <v>660</v>
      </c>
      <c r="F150" s="213" t="s">
        <v>1392</v>
      </c>
      <c r="G150" s="213" t="s">
        <v>1393</v>
      </c>
      <c r="H150" s="220" t="s">
        <v>1688</v>
      </c>
    </row>
    <row r="151" spans="1:8" ht="100.5" customHeight="1" x14ac:dyDescent="0.25">
      <c r="A151" s="497"/>
      <c r="B151" s="497"/>
      <c r="C151" s="501"/>
      <c r="D151" s="497"/>
      <c r="E151" s="213" t="s">
        <v>662</v>
      </c>
      <c r="F151" s="213" t="s">
        <v>1394</v>
      </c>
      <c r="G151" s="213" t="s">
        <v>1395</v>
      </c>
      <c r="H151" s="220" t="s">
        <v>1689</v>
      </c>
    </row>
    <row r="152" spans="1:8" ht="84.75" customHeight="1" x14ac:dyDescent="0.25">
      <c r="A152" s="497"/>
      <c r="B152" s="497"/>
      <c r="C152" s="501"/>
      <c r="D152" s="485"/>
      <c r="E152" s="213" t="s">
        <v>664</v>
      </c>
      <c r="F152" s="213" t="s">
        <v>1396</v>
      </c>
      <c r="G152" s="213" t="s">
        <v>1397</v>
      </c>
      <c r="H152" s="220" t="s">
        <v>1690</v>
      </c>
    </row>
    <row r="153" spans="1:8" ht="63.75" customHeight="1" x14ac:dyDescent="0.25">
      <c r="A153" s="485"/>
      <c r="B153" s="485"/>
      <c r="C153" s="506"/>
      <c r="D153" s="213" t="s">
        <v>668</v>
      </c>
      <c r="E153" s="213" t="s">
        <v>1398</v>
      </c>
      <c r="F153" s="213" t="s">
        <v>1399</v>
      </c>
      <c r="G153" s="213" t="s">
        <v>1400</v>
      </c>
      <c r="H153" s="220" t="s">
        <v>1691</v>
      </c>
    </row>
    <row r="154" spans="1:8" ht="97.5" customHeight="1" x14ac:dyDescent="0.25">
      <c r="A154" s="482" t="s">
        <v>1692</v>
      </c>
      <c r="B154" s="482" t="s">
        <v>670</v>
      </c>
      <c r="C154" s="482" t="s">
        <v>1147</v>
      </c>
      <c r="D154" s="482" t="s">
        <v>673</v>
      </c>
      <c r="E154" s="213" t="s">
        <v>669</v>
      </c>
      <c r="F154" s="213" t="s">
        <v>1401</v>
      </c>
      <c r="G154" s="213" t="s">
        <v>671</v>
      </c>
      <c r="H154" s="220" t="s">
        <v>1693</v>
      </c>
    </row>
    <row r="155" spans="1:8" ht="96.75" customHeight="1" x14ac:dyDescent="0.25">
      <c r="A155" s="497"/>
      <c r="B155" s="497"/>
      <c r="C155" s="497"/>
      <c r="D155" s="497"/>
      <c r="E155" s="213" t="s">
        <v>675</v>
      </c>
      <c r="F155" s="213" t="s">
        <v>1402</v>
      </c>
      <c r="G155" s="213" t="s">
        <v>1403</v>
      </c>
      <c r="H155" s="220" t="s">
        <v>1694</v>
      </c>
    </row>
    <row r="156" spans="1:8" ht="81.75" customHeight="1" x14ac:dyDescent="0.25">
      <c r="A156" s="497"/>
      <c r="B156" s="497"/>
      <c r="C156" s="497"/>
      <c r="D156" s="497"/>
      <c r="E156" s="213" t="s">
        <v>677</v>
      </c>
      <c r="F156" s="213" t="s">
        <v>1404</v>
      </c>
      <c r="G156" s="213" t="s">
        <v>1405</v>
      </c>
      <c r="H156" s="220" t="s">
        <v>1695</v>
      </c>
    </row>
    <row r="157" spans="1:8" ht="70.5" customHeight="1" x14ac:dyDescent="0.25">
      <c r="A157" s="497"/>
      <c r="B157" s="497"/>
      <c r="C157" s="497"/>
      <c r="D157" s="497"/>
      <c r="E157" s="213" t="s">
        <v>679</v>
      </c>
      <c r="F157" s="213" t="s">
        <v>1406</v>
      </c>
      <c r="G157" s="213" t="s">
        <v>680</v>
      </c>
      <c r="H157" s="220" t="s">
        <v>1696</v>
      </c>
    </row>
    <row r="158" spans="1:8" ht="73.5" customHeight="1" x14ac:dyDescent="0.25">
      <c r="A158" s="485"/>
      <c r="B158" s="485"/>
      <c r="C158" s="485"/>
      <c r="D158" s="485"/>
      <c r="E158" s="213" t="s">
        <v>681</v>
      </c>
      <c r="F158" s="213" t="s">
        <v>1407</v>
      </c>
      <c r="G158" s="213" t="s">
        <v>1408</v>
      </c>
      <c r="H158" s="220" t="s">
        <v>1697</v>
      </c>
    </row>
    <row r="159" spans="1:8" ht="98.25" customHeight="1" x14ac:dyDescent="0.25">
      <c r="A159" s="482" t="s">
        <v>1692</v>
      </c>
      <c r="B159" s="482" t="s">
        <v>670</v>
      </c>
      <c r="C159" s="482" t="s">
        <v>1147</v>
      </c>
      <c r="D159" s="482" t="s">
        <v>685</v>
      </c>
      <c r="E159" s="213" t="s">
        <v>683</v>
      </c>
      <c r="F159" s="213" t="s">
        <v>1409</v>
      </c>
      <c r="G159" s="213" t="s">
        <v>1410</v>
      </c>
      <c r="H159" s="220" t="s">
        <v>1698</v>
      </c>
    </row>
    <row r="160" spans="1:8" ht="75.75" customHeight="1" x14ac:dyDescent="0.25">
      <c r="A160" s="497"/>
      <c r="B160" s="497"/>
      <c r="C160" s="497"/>
      <c r="D160" s="497"/>
      <c r="E160" s="213" t="s">
        <v>687</v>
      </c>
      <c r="F160" s="213" t="s">
        <v>1411</v>
      </c>
      <c r="G160" s="213" t="s">
        <v>688</v>
      </c>
      <c r="H160" s="220" t="s">
        <v>1699</v>
      </c>
    </row>
    <row r="161" spans="1:8" ht="108.75" customHeight="1" x14ac:dyDescent="0.25">
      <c r="A161" s="497"/>
      <c r="B161" s="497"/>
      <c r="C161" s="497"/>
      <c r="D161" s="497"/>
      <c r="E161" s="213" t="s">
        <v>689</v>
      </c>
      <c r="F161" s="213" t="s">
        <v>1412</v>
      </c>
      <c r="G161" s="213" t="s">
        <v>1413</v>
      </c>
      <c r="H161" s="220" t="s">
        <v>1700</v>
      </c>
    </row>
    <row r="162" spans="1:8" ht="124.5" customHeight="1" x14ac:dyDescent="0.25">
      <c r="A162" s="497"/>
      <c r="B162" s="497"/>
      <c r="C162" s="497"/>
      <c r="D162" s="497"/>
      <c r="E162" s="213" t="s">
        <v>691</v>
      </c>
      <c r="F162" s="213" t="s">
        <v>1414</v>
      </c>
      <c r="G162" s="213" t="s">
        <v>692</v>
      </c>
      <c r="H162" s="220" t="s">
        <v>1701</v>
      </c>
    </row>
    <row r="163" spans="1:8" ht="86.25" customHeight="1" x14ac:dyDescent="0.25">
      <c r="A163" s="485"/>
      <c r="B163" s="485"/>
      <c r="C163" s="497"/>
      <c r="D163" s="497"/>
      <c r="E163" s="213" t="s">
        <v>693</v>
      </c>
      <c r="F163" s="213" t="s">
        <v>1415</v>
      </c>
      <c r="G163" s="213" t="s">
        <v>694</v>
      </c>
      <c r="H163" s="220" t="s">
        <v>1702</v>
      </c>
    </row>
    <row r="164" spans="1:8" ht="68.25" customHeight="1" x14ac:dyDescent="0.25">
      <c r="A164" s="482" t="s">
        <v>1692</v>
      </c>
      <c r="B164" s="482" t="s">
        <v>1803</v>
      </c>
      <c r="C164" s="497"/>
      <c r="D164" s="497"/>
      <c r="E164" s="213" t="s">
        <v>695</v>
      </c>
      <c r="F164" s="213" t="s">
        <v>1416</v>
      </c>
      <c r="G164" s="213" t="s">
        <v>1417</v>
      </c>
      <c r="H164" s="220" t="s">
        <v>1703</v>
      </c>
    </row>
    <row r="165" spans="1:8" ht="90.75" customHeight="1" x14ac:dyDescent="0.25">
      <c r="A165" s="497"/>
      <c r="B165" s="497"/>
      <c r="C165" s="497"/>
      <c r="D165" s="485"/>
      <c r="E165" s="213" t="s">
        <v>1418</v>
      </c>
      <c r="F165" s="213" t="s">
        <v>1804</v>
      </c>
      <c r="G165" s="213" t="s">
        <v>1419</v>
      </c>
      <c r="H165" s="220" t="s">
        <v>1704</v>
      </c>
    </row>
    <row r="166" spans="1:8" ht="86.25" customHeight="1" x14ac:dyDescent="0.25">
      <c r="A166" s="497"/>
      <c r="B166" s="497"/>
      <c r="C166" s="497"/>
      <c r="D166" s="202" t="s">
        <v>701</v>
      </c>
      <c r="E166" s="213" t="s">
        <v>699</v>
      </c>
      <c r="F166" s="213" t="s">
        <v>1805</v>
      </c>
      <c r="G166" s="213" t="s">
        <v>700</v>
      </c>
      <c r="H166" s="220" t="s">
        <v>1705</v>
      </c>
    </row>
    <row r="167" spans="1:8" ht="79.5" customHeight="1" x14ac:dyDescent="0.25">
      <c r="A167" s="497"/>
      <c r="B167" s="497"/>
      <c r="C167" s="497"/>
      <c r="D167" s="236"/>
      <c r="E167" s="213" t="s">
        <v>1420</v>
      </c>
      <c r="F167" s="213" t="s">
        <v>1421</v>
      </c>
      <c r="G167" s="213" t="s">
        <v>1422</v>
      </c>
      <c r="H167" s="220" t="s">
        <v>1706</v>
      </c>
    </row>
    <row r="168" spans="1:8" ht="85.5" customHeight="1" x14ac:dyDescent="0.25">
      <c r="A168" s="497"/>
      <c r="B168" s="497"/>
      <c r="C168" s="497"/>
      <c r="D168" s="214"/>
      <c r="E168" s="213" t="s">
        <v>705</v>
      </c>
      <c r="F168" s="213" t="s">
        <v>1806</v>
      </c>
      <c r="G168" s="213" t="s">
        <v>1423</v>
      </c>
      <c r="H168" s="220" t="s">
        <v>1707</v>
      </c>
    </row>
    <row r="169" spans="1:8" ht="73.5" customHeight="1" x14ac:dyDescent="0.25">
      <c r="A169" s="497"/>
      <c r="B169" s="497"/>
      <c r="C169" s="497"/>
      <c r="D169" s="202" t="s">
        <v>709</v>
      </c>
      <c r="E169" s="213" t="s">
        <v>707</v>
      </c>
      <c r="F169" s="213" t="s">
        <v>1807</v>
      </c>
      <c r="G169" s="213" t="s">
        <v>1424</v>
      </c>
      <c r="H169" s="220" t="s">
        <v>1708</v>
      </c>
    </row>
    <row r="170" spans="1:8" ht="83.25" customHeight="1" x14ac:dyDescent="0.25">
      <c r="A170" s="497"/>
      <c r="B170" s="497"/>
      <c r="C170" s="497"/>
      <c r="D170" s="214"/>
      <c r="E170" s="213" t="s">
        <v>711</v>
      </c>
      <c r="F170" s="213" t="s">
        <v>1425</v>
      </c>
      <c r="G170" s="213" t="s">
        <v>712</v>
      </c>
      <c r="H170" s="220" t="s">
        <v>1709</v>
      </c>
    </row>
    <row r="171" spans="1:8" ht="102.75" customHeight="1" x14ac:dyDescent="0.25">
      <c r="A171" s="497"/>
      <c r="B171" s="497"/>
      <c r="C171" s="497"/>
      <c r="D171" s="213" t="s">
        <v>715</v>
      </c>
      <c r="E171" s="213" t="s">
        <v>713</v>
      </c>
      <c r="F171" s="213" t="s">
        <v>1426</v>
      </c>
      <c r="G171" s="213" t="s">
        <v>714</v>
      </c>
      <c r="H171" s="220" t="s">
        <v>1710</v>
      </c>
    </row>
    <row r="172" spans="1:8" ht="92.25" customHeight="1" x14ac:dyDescent="0.25">
      <c r="A172" s="485"/>
      <c r="B172" s="485"/>
      <c r="C172" s="485"/>
      <c r="D172" s="213"/>
      <c r="E172" s="213" t="s">
        <v>716</v>
      </c>
      <c r="F172" s="213" t="s">
        <v>1427</v>
      </c>
      <c r="G172" s="213" t="s">
        <v>1428</v>
      </c>
      <c r="H172" s="220" t="s">
        <v>1711</v>
      </c>
    </row>
    <row r="173" spans="1:8" ht="112.5" customHeight="1" x14ac:dyDescent="0.25">
      <c r="A173" s="482" t="s">
        <v>1692</v>
      </c>
      <c r="B173" s="482" t="s">
        <v>670</v>
      </c>
      <c r="C173" s="482" t="s">
        <v>1147</v>
      </c>
      <c r="D173" s="482" t="s">
        <v>1712</v>
      </c>
      <c r="E173" s="213" t="s">
        <v>1429</v>
      </c>
      <c r="F173" s="213" t="s">
        <v>1430</v>
      </c>
      <c r="G173" s="213" t="s">
        <v>1431</v>
      </c>
      <c r="H173" s="220" t="s">
        <v>1713</v>
      </c>
    </row>
    <row r="174" spans="1:8" ht="69.75" customHeight="1" x14ac:dyDescent="0.25">
      <c r="A174" s="497"/>
      <c r="B174" s="497"/>
      <c r="C174" s="497"/>
      <c r="D174" s="497"/>
      <c r="E174" s="213" t="s">
        <v>1432</v>
      </c>
      <c r="F174" s="213" t="s">
        <v>1433</v>
      </c>
      <c r="G174" s="213" t="s">
        <v>1434</v>
      </c>
      <c r="H174" s="220" t="s">
        <v>1714</v>
      </c>
    </row>
    <row r="175" spans="1:8" ht="74.25" customHeight="1" x14ac:dyDescent="0.25">
      <c r="A175" s="485"/>
      <c r="B175" s="485"/>
      <c r="C175" s="485"/>
      <c r="D175" s="485"/>
      <c r="E175" s="213" t="s">
        <v>1435</v>
      </c>
      <c r="F175" s="213" t="s">
        <v>1436</v>
      </c>
      <c r="G175" s="213" t="s">
        <v>1437</v>
      </c>
      <c r="H175" s="220" t="s">
        <v>1715</v>
      </c>
    </row>
    <row r="176" spans="1:8" ht="84" customHeight="1" x14ac:dyDescent="0.25">
      <c r="A176" s="482" t="s">
        <v>1716</v>
      </c>
      <c r="B176" s="482"/>
      <c r="C176" s="500" t="s">
        <v>720</v>
      </c>
      <c r="D176" s="482" t="s">
        <v>721</v>
      </c>
      <c r="E176" s="213" t="s">
        <v>718</v>
      </c>
      <c r="F176" s="213" t="s">
        <v>1438</v>
      </c>
      <c r="G176" s="213" t="s">
        <v>1439</v>
      </c>
      <c r="H176" s="220" t="s">
        <v>1717</v>
      </c>
    </row>
    <row r="177" spans="1:8" ht="108" customHeight="1" x14ac:dyDescent="0.25">
      <c r="A177" s="497"/>
      <c r="B177" s="497"/>
      <c r="C177" s="501"/>
      <c r="D177" s="497"/>
      <c r="E177" s="213" t="s">
        <v>723</v>
      </c>
      <c r="F177" s="213" t="s">
        <v>1440</v>
      </c>
      <c r="G177" s="213" t="s">
        <v>1441</v>
      </c>
      <c r="H177" s="220" t="s">
        <v>1718</v>
      </c>
    </row>
    <row r="178" spans="1:8" ht="72.75" customHeight="1" x14ac:dyDescent="0.25">
      <c r="A178" s="497"/>
      <c r="B178" s="497"/>
      <c r="C178" s="501"/>
      <c r="D178" s="497"/>
      <c r="E178" s="213" t="s">
        <v>727</v>
      </c>
      <c r="F178" s="213" t="s">
        <v>1442</v>
      </c>
      <c r="G178" s="213" t="s">
        <v>728</v>
      </c>
      <c r="H178" s="220" t="s">
        <v>1719</v>
      </c>
    </row>
    <row r="179" spans="1:8" ht="78.75" customHeight="1" x14ac:dyDescent="0.25">
      <c r="A179" s="485"/>
      <c r="B179" s="485"/>
      <c r="C179" s="506"/>
      <c r="D179" s="485"/>
      <c r="E179" s="213" t="s">
        <v>729</v>
      </c>
      <c r="F179" s="213" t="s">
        <v>1443</v>
      </c>
      <c r="G179" s="213" t="s">
        <v>730</v>
      </c>
      <c r="H179" s="220" t="s">
        <v>1720</v>
      </c>
    </row>
    <row r="180" spans="1:8" ht="99" customHeight="1" x14ac:dyDescent="0.25">
      <c r="A180" s="482" t="s">
        <v>1716</v>
      </c>
      <c r="B180" s="482"/>
      <c r="C180" s="500" t="s">
        <v>720</v>
      </c>
      <c r="D180" s="482" t="s">
        <v>721</v>
      </c>
      <c r="E180" s="213" t="s">
        <v>731</v>
      </c>
      <c r="F180" s="213" t="s">
        <v>1161</v>
      </c>
      <c r="G180" s="213" t="s">
        <v>732</v>
      </c>
      <c r="H180" s="220" t="s">
        <v>1721</v>
      </c>
    </row>
    <row r="181" spans="1:8" ht="75.75" customHeight="1" x14ac:dyDescent="0.25">
      <c r="A181" s="497"/>
      <c r="B181" s="497"/>
      <c r="C181" s="501"/>
      <c r="D181" s="497"/>
      <c r="E181" s="213" t="s">
        <v>733</v>
      </c>
      <c r="F181" s="213" t="s">
        <v>1444</v>
      </c>
      <c r="G181" s="213" t="s">
        <v>734</v>
      </c>
      <c r="H181" s="220" t="s">
        <v>1722</v>
      </c>
    </row>
    <row r="182" spans="1:8" ht="59.25" customHeight="1" x14ac:dyDescent="0.25">
      <c r="A182" s="497"/>
      <c r="B182" s="497"/>
      <c r="C182" s="501"/>
      <c r="D182" s="497"/>
      <c r="E182" s="213" t="s">
        <v>735</v>
      </c>
      <c r="F182" s="213" t="s">
        <v>1445</v>
      </c>
      <c r="G182" s="213" t="s">
        <v>736</v>
      </c>
      <c r="H182" s="220" t="s">
        <v>1723</v>
      </c>
    </row>
    <row r="183" spans="1:8" ht="76.5" customHeight="1" x14ac:dyDescent="0.25">
      <c r="A183" s="497"/>
      <c r="B183" s="497"/>
      <c r="C183" s="501"/>
      <c r="D183" s="497"/>
      <c r="E183" s="213" t="s">
        <v>737</v>
      </c>
      <c r="F183" s="213" t="s">
        <v>1446</v>
      </c>
      <c r="G183" s="213" t="s">
        <v>738</v>
      </c>
      <c r="H183" s="220" t="s">
        <v>1724</v>
      </c>
    </row>
    <row r="184" spans="1:8" ht="81" customHeight="1" x14ac:dyDescent="0.25">
      <c r="A184" s="497"/>
      <c r="B184" s="497"/>
      <c r="C184" s="501"/>
      <c r="D184" s="497"/>
      <c r="E184" s="213" t="s">
        <v>739</v>
      </c>
      <c r="F184" s="213" t="s">
        <v>1447</v>
      </c>
      <c r="G184" s="213" t="s">
        <v>740</v>
      </c>
      <c r="H184" s="220" t="s">
        <v>1725</v>
      </c>
    </row>
    <row r="185" spans="1:8" ht="81" customHeight="1" x14ac:dyDescent="0.25">
      <c r="A185" s="497"/>
      <c r="B185" s="497"/>
      <c r="C185" s="501"/>
      <c r="D185" s="485"/>
      <c r="E185" s="225" t="s">
        <v>651</v>
      </c>
      <c r="F185" s="225" t="s">
        <v>1387</v>
      </c>
      <c r="G185" s="225" t="s">
        <v>652</v>
      </c>
      <c r="H185" s="226" t="s">
        <v>1684</v>
      </c>
    </row>
    <row r="186" spans="1:8" ht="81" customHeight="1" thickBot="1" x14ac:dyDescent="0.3">
      <c r="A186" s="485"/>
      <c r="B186" s="485"/>
      <c r="C186" s="506"/>
      <c r="D186" s="222" t="s">
        <v>1809</v>
      </c>
      <c r="E186" s="222" t="s">
        <v>807</v>
      </c>
      <c r="F186" s="222" t="s">
        <v>1479</v>
      </c>
      <c r="G186" s="222" t="s">
        <v>808</v>
      </c>
      <c r="H186" s="223" t="s">
        <v>1752</v>
      </c>
    </row>
    <row r="187" spans="1:8" ht="111" customHeight="1" x14ac:dyDescent="0.25">
      <c r="A187" s="482" t="s">
        <v>1726</v>
      </c>
      <c r="B187" s="482"/>
      <c r="C187" s="500" t="s">
        <v>745</v>
      </c>
      <c r="D187" s="482" t="s">
        <v>746</v>
      </c>
      <c r="E187" s="213" t="s">
        <v>741</v>
      </c>
      <c r="F187" s="213" t="s">
        <v>1448</v>
      </c>
      <c r="G187" s="213" t="s">
        <v>1449</v>
      </c>
      <c r="H187" s="220" t="s">
        <v>1727</v>
      </c>
    </row>
    <row r="188" spans="1:8" ht="67.5" customHeight="1" x14ac:dyDescent="0.25">
      <c r="A188" s="497"/>
      <c r="B188" s="497"/>
      <c r="C188" s="501"/>
      <c r="D188" s="497"/>
      <c r="E188" s="213" t="s">
        <v>748</v>
      </c>
      <c r="F188" s="213" t="s">
        <v>1450</v>
      </c>
      <c r="G188" s="213" t="s">
        <v>1451</v>
      </c>
      <c r="H188" s="220" t="s">
        <v>1728</v>
      </c>
    </row>
    <row r="189" spans="1:8" ht="93.75" customHeight="1" x14ac:dyDescent="0.25">
      <c r="A189" s="497"/>
      <c r="B189" s="497"/>
      <c r="C189" s="506"/>
      <c r="D189" s="485"/>
      <c r="E189" s="213" t="s">
        <v>1452</v>
      </c>
      <c r="F189" s="213" t="s">
        <v>1453</v>
      </c>
      <c r="G189" s="213" t="s">
        <v>1454</v>
      </c>
      <c r="H189" s="220" t="s">
        <v>1729</v>
      </c>
    </row>
    <row r="190" spans="1:8" ht="90" customHeight="1" x14ac:dyDescent="0.25">
      <c r="A190" s="485"/>
      <c r="B190" s="497"/>
      <c r="C190" s="500" t="s">
        <v>758</v>
      </c>
      <c r="D190" s="482" t="s">
        <v>759</v>
      </c>
      <c r="E190" s="213" t="s">
        <v>756</v>
      </c>
      <c r="F190" s="213" t="s">
        <v>1455</v>
      </c>
      <c r="G190" s="213" t="s">
        <v>757</v>
      </c>
      <c r="H190" s="220" t="s">
        <v>1730</v>
      </c>
    </row>
    <row r="191" spans="1:8" ht="81.75" customHeight="1" x14ac:dyDescent="0.25">
      <c r="A191" s="482" t="s">
        <v>1726</v>
      </c>
      <c r="B191" s="497"/>
      <c r="C191" s="501"/>
      <c r="D191" s="497"/>
      <c r="E191" s="213" t="s">
        <v>761</v>
      </c>
      <c r="F191" s="213" t="s">
        <v>1456</v>
      </c>
      <c r="G191" s="213" t="s">
        <v>762</v>
      </c>
      <c r="H191" s="220" t="s">
        <v>1731</v>
      </c>
    </row>
    <row r="192" spans="1:8" ht="75.75" customHeight="1" x14ac:dyDescent="0.25">
      <c r="A192" s="497"/>
      <c r="B192" s="497"/>
      <c r="C192" s="501"/>
      <c r="D192" s="497"/>
      <c r="E192" s="213" t="s">
        <v>763</v>
      </c>
      <c r="F192" s="213" t="s">
        <v>1457</v>
      </c>
      <c r="G192" s="213" t="s">
        <v>764</v>
      </c>
      <c r="H192" s="220" t="s">
        <v>1732</v>
      </c>
    </row>
    <row r="193" spans="1:8" ht="72.75" customHeight="1" x14ac:dyDescent="0.25">
      <c r="A193" s="497"/>
      <c r="B193" s="497"/>
      <c r="C193" s="501"/>
      <c r="D193" s="497"/>
      <c r="E193" s="213" t="s">
        <v>765</v>
      </c>
      <c r="F193" s="213" t="s">
        <v>1458</v>
      </c>
      <c r="G193" s="213" t="s">
        <v>766</v>
      </c>
      <c r="H193" s="220" t="s">
        <v>1733</v>
      </c>
    </row>
    <row r="194" spans="1:8" ht="82.5" customHeight="1" x14ac:dyDescent="0.25">
      <c r="A194" s="497"/>
      <c r="B194" s="497"/>
      <c r="C194" s="501"/>
      <c r="D194" s="497"/>
      <c r="E194" s="213" t="s">
        <v>767</v>
      </c>
      <c r="F194" s="213" t="s">
        <v>1459</v>
      </c>
      <c r="G194" s="213" t="s">
        <v>1460</v>
      </c>
      <c r="H194" s="220" t="s">
        <v>1734</v>
      </c>
    </row>
    <row r="195" spans="1:8" ht="56.25" customHeight="1" x14ac:dyDescent="0.25">
      <c r="A195" s="497"/>
      <c r="B195" s="497"/>
      <c r="C195" s="501"/>
      <c r="D195" s="497"/>
      <c r="E195" s="507" t="s">
        <v>769</v>
      </c>
      <c r="F195" s="213" t="s">
        <v>1461</v>
      </c>
      <c r="G195" s="507" t="s">
        <v>1463</v>
      </c>
      <c r="H195" s="514" t="s">
        <v>1735</v>
      </c>
    </row>
    <row r="196" spans="1:8" ht="56.25" customHeight="1" x14ac:dyDescent="0.25">
      <c r="A196" s="485"/>
      <c r="B196" s="485"/>
      <c r="C196" s="506"/>
      <c r="D196" s="485"/>
      <c r="E196" s="507"/>
      <c r="F196" s="213" t="s">
        <v>1462</v>
      </c>
      <c r="G196" s="507"/>
      <c r="H196" s="514"/>
    </row>
    <row r="197" spans="1:8" ht="61.5" customHeight="1" x14ac:dyDescent="0.25">
      <c r="A197" s="482" t="s">
        <v>1726</v>
      </c>
      <c r="B197" s="482"/>
      <c r="C197" s="500" t="s">
        <v>758</v>
      </c>
      <c r="D197" s="482" t="s">
        <v>759</v>
      </c>
      <c r="E197" s="213" t="s">
        <v>771</v>
      </c>
      <c r="F197" s="213" t="s">
        <v>1464</v>
      </c>
      <c r="G197" s="213" t="s">
        <v>1465</v>
      </c>
      <c r="H197" s="220" t="s">
        <v>1736</v>
      </c>
    </row>
    <row r="198" spans="1:8" ht="75" customHeight="1" x14ac:dyDescent="0.25">
      <c r="A198" s="497"/>
      <c r="B198" s="497"/>
      <c r="C198" s="501"/>
      <c r="D198" s="497"/>
      <c r="E198" s="213" t="s">
        <v>773</v>
      </c>
      <c r="F198" s="213" t="s">
        <v>1466</v>
      </c>
      <c r="G198" s="213" t="s">
        <v>1467</v>
      </c>
      <c r="H198" s="220" t="s">
        <v>1737</v>
      </c>
    </row>
    <row r="199" spans="1:8" ht="93" customHeight="1" x14ac:dyDescent="0.25">
      <c r="A199" s="497"/>
      <c r="B199" s="497"/>
      <c r="C199" s="501"/>
      <c r="D199" s="497"/>
      <c r="E199" s="213" t="s">
        <v>775</v>
      </c>
      <c r="F199" s="213" t="s">
        <v>1468</v>
      </c>
      <c r="G199" s="213" t="s">
        <v>776</v>
      </c>
      <c r="H199" s="220" t="s">
        <v>1738</v>
      </c>
    </row>
    <row r="200" spans="1:8" ht="105.75" customHeight="1" x14ac:dyDescent="0.25">
      <c r="A200" s="497"/>
      <c r="B200" s="497"/>
      <c r="C200" s="501"/>
      <c r="D200" s="497"/>
      <c r="E200" s="213" t="s">
        <v>777</v>
      </c>
      <c r="F200" s="213" t="s">
        <v>1808</v>
      </c>
      <c r="G200" s="213"/>
      <c r="H200" s="220"/>
    </row>
    <row r="201" spans="1:8" ht="78" customHeight="1" x14ac:dyDescent="0.25">
      <c r="A201" s="485"/>
      <c r="B201" s="485"/>
      <c r="C201" s="506"/>
      <c r="D201" s="485"/>
      <c r="E201" s="213" t="s">
        <v>778</v>
      </c>
      <c r="F201" s="213"/>
      <c r="G201" s="213"/>
      <c r="H201" s="220"/>
    </row>
    <row r="202" spans="1:8" ht="53.25" customHeight="1" x14ac:dyDescent="0.25">
      <c r="A202" s="482" t="s">
        <v>1739</v>
      </c>
      <c r="B202" s="482"/>
      <c r="C202" s="482" t="s">
        <v>1148</v>
      </c>
      <c r="D202" s="213" t="s">
        <v>782</v>
      </c>
      <c r="E202" s="213" t="s">
        <v>779</v>
      </c>
      <c r="F202" s="213" t="s">
        <v>1469</v>
      </c>
      <c r="G202" s="213" t="s">
        <v>780</v>
      </c>
      <c r="H202" s="220" t="s">
        <v>1740</v>
      </c>
    </row>
    <row r="203" spans="1:8" ht="114" customHeight="1" x14ac:dyDescent="0.25">
      <c r="A203" s="497"/>
      <c r="B203" s="497"/>
      <c r="C203" s="497"/>
      <c r="D203" s="213" t="s">
        <v>785</v>
      </c>
      <c r="E203" s="213" t="s">
        <v>783</v>
      </c>
      <c r="F203" s="213" t="s">
        <v>1470</v>
      </c>
      <c r="G203" s="213" t="s">
        <v>784</v>
      </c>
      <c r="H203" s="220" t="s">
        <v>1741</v>
      </c>
    </row>
    <row r="204" spans="1:8" ht="78.75" customHeight="1" x14ac:dyDescent="0.25">
      <c r="A204" s="497"/>
      <c r="B204" s="497"/>
      <c r="C204" s="497"/>
      <c r="D204" s="213" t="s">
        <v>789</v>
      </c>
      <c r="E204" s="213" t="s">
        <v>787</v>
      </c>
      <c r="F204" s="213" t="s">
        <v>1471</v>
      </c>
      <c r="G204" s="213" t="s">
        <v>1472</v>
      </c>
      <c r="H204" s="220" t="s">
        <v>1742</v>
      </c>
    </row>
    <row r="205" spans="1:8" ht="97.5" customHeight="1" x14ac:dyDescent="0.25">
      <c r="A205" s="485"/>
      <c r="B205" s="485"/>
      <c r="C205" s="485"/>
      <c r="D205" s="213" t="s">
        <v>793</v>
      </c>
      <c r="E205" s="213" t="s">
        <v>1473</v>
      </c>
      <c r="F205" s="213" t="s">
        <v>1474</v>
      </c>
      <c r="G205" s="213" t="s">
        <v>792</v>
      </c>
      <c r="H205" s="220" t="s">
        <v>1743</v>
      </c>
    </row>
    <row r="206" spans="1:8" ht="101.25" customHeight="1" x14ac:dyDescent="0.25">
      <c r="A206" s="482" t="s">
        <v>1554</v>
      </c>
      <c r="B206" s="498" t="s">
        <v>163</v>
      </c>
      <c r="C206" s="499" t="s">
        <v>1555</v>
      </c>
      <c r="D206" s="498" t="s">
        <v>402</v>
      </c>
      <c r="E206" s="213" t="s">
        <v>162</v>
      </c>
      <c r="F206" s="213" t="s">
        <v>1234</v>
      </c>
      <c r="G206" s="213" t="s">
        <v>1235</v>
      </c>
      <c r="H206" s="220" t="s">
        <v>1556</v>
      </c>
    </row>
    <row r="207" spans="1:8" ht="71.25" customHeight="1" x14ac:dyDescent="0.25">
      <c r="A207" s="497"/>
      <c r="B207" s="498"/>
      <c r="C207" s="499"/>
      <c r="D207" s="498"/>
      <c r="E207" s="213" t="s">
        <v>172</v>
      </c>
      <c r="F207" s="213" t="s">
        <v>1236</v>
      </c>
      <c r="G207" s="213" t="s">
        <v>1237</v>
      </c>
      <c r="H207" s="220" t="s">
        <v>1557</v>
      </c>
    </row>
    <row r="208" spans="1:8" ht="101.25" x14ac:dyDescent="0.25">
      <c r="A208" s="497"/>
      <c r="B208" s="498"/>
      <c r="C208" s="499"/>
      <c r="D208" s="213" t="s">
        <v>180</v>
      </c>
      <c r="E208" s="213" t="s">
        <v>1238</v>
      </c>
      <c r="F208" s="213" t="s">
        <v>1239</v>
      </c>
      <c r="G208" s="213" t="s">
        <v>1240</v>
      </c>
      <c r="H208" s="220" t="s">
        <v>1558</v>
      </c>
    </row>
    <row r="209" spans="1:8" ht="105.75" customHeight="1" x14ac:dyDescent="0.25">
      <c r="A209" s="497"/>
      <c r="B209" s="498"/>
      <c r="C209" s="499"/>
      <c r="D209" s="498" t="s">
        <v>186</v>
      </c>
      <c r="E209" s="213" t="s">
        <v>183</v>
      </c>
      <c r="F209" s="213" t="s">
        <v>1241</v>
      </c>
      <c r="G209" s="213" t="s">
        <v>408</v>
      </c>
      <c r="H209" s="220" t="s">
        <v>1559</v>
      </c>
    </row>
    <row r="210" spans="1:8" ht="58.5" customHeight="1" x14ac:dyDescent="0.25">
      <c r="A210" s="497"/>
      <c r="B210" s="498"/>
      <c r="C210" s="499"/>
      <c r="D210" s="498"/>
      <c r="E210" s="213" t="s">
        <v>190</v>
      </c>
      <c r="F210" s="213" t="s">
        <v>1242</v>
      </c>
      <c r="G210" s="213" t="s">
        <v>1243</v>
      </c>
      <c r="H210" s="220" t="s">
        <v>1560</v>
      </c>
    </row>
    <row r="211" spans="1:8" ht="78.75" customHeight="1" x14ac:dyDescent="0.25">
      <c r="A211" s="261"/>
      <c r="B211" s="498"/>
      <c r="C211" s="499"/>
      <c r="D211" s="498"/>
      <c r="E211" s="213" t="s">
        <v>195</v>
      </c>
      <c r="F211" s="213" t="s">
        <v>1244</v>
      </c>
      <c r="G211" s="213" t="s">
        <v>413</v>
      </c>
      <c r="H211" s="220" t="s">
        <v>1561</v>
      </c>
    </row>
    <row r="212" spans="1:8" ht="104.25" customHeight="1" x14ac:dyDescent="0.25">
      <c r="A212" s="261"/>
      <c r="B212" s="498"/>
      <c r="C212" s="499"/>
      <c r="D212" s="498"/>
      <c r="E212" s="213" t="s">
        <v>1245</v>
      </c>
      <c r="F212" s="213" t="s">
        <v>1246</v>
      </c>
      <c r="G212" s="213" t="s">
        <v>1247</v>
      </c>
      <c r="H212" s="220" t="s">
        <v>1562</v>
      </c>
    </row>
    <row r="213" spans="1:8" ht="105.75" customHeight="1" x14ac:dyDescent="0.25">
      <c r="A213" s="261"/>
      <c r="B213" s="498"/>
      <c r="C213" s="499"/>
      <c r="D213" s="498"/>
      <c r="E213" s="213" t="s">
        <v>204</v>
      </c>
      <c r="F213" s="213" t="s">
        <v>1248</v>
      </c>
      <c r="G213" s="213" t="s">
        <v>1249</v>
      </c>
      <c r="H213" s="220" t="s">
        <v>1563</v>
      </c>
    </row>
    <row r="214" spans="1:8" ht="93" customHeight="1" x14ac:dyDescent="0.25">
      <c r="A214" s="261"/>
      <c r="B214" s="498"/>
      <c r="C214" s="499"/>
      <c r="D214" s="498"/>
      <c r="E214" s="507" t="s">
        <v>1250</v>
      </c>
      <c r="F214" s="507" t="s">
        <v>1251</v>
      </c>
      <c r="G214" s="213" t="s">
        <v>1252</v>
      </c>
      <c r="H214" s="220" t="s">
        <v>1564</v>
      </c>
    </row>
    <row r="215" spans="1:8" ht="133.5" customHeight="1" x14ac:dyDescent="0.25">
      <c r="A215" s="257"/>
      <c r="B215" s="498"/>
      <c r="C215" s="499"/>
      <c r="D215" s="498"/>
      <c r="E215" s="507"/>
      <c r="F215" s="507"/>
      <c r="G215" s="213" t="s">
        <v>1253</v>
      </c>
      <c r="H215" s="220" t="s">
        <v>1565</v>
      </c>
    </row>
    <row r="216" spans="1:8" ht="71.25" customHeight="1" x14ac:dyDescent="0.25">
      <c r="A216" s="498" t="s">
        <v>1744</v>
      </c>
      <c r="B216" s="498"/>
      <c r="C216" s="499" t="s">
        <v>797</v>
      </c>
      <c r="D216" s="498" t="s">
        <v>798</v>
      </c>
      <c r="E216" s="507" t="s">
        <v>795</v>
      </c>
      <c r="F216" s="507" t="s">
        <v>1475</v>
      </c>
      <c r="G216" s="254" t="s">
        <v>796</v>
      </c>
      <c r="H216" s="254" t="s">
        <v>1745</v>
      </c>
    </row>
    <row r="217" spans="1:8" ht="76.5" customHeight="1" x14ac:dyDescent="0.25">
      <c r="A217" s="498"/>
      <c r="B217" s="498"/>
      <c r="C217" s="499"/>
      <c r="D217" s="498"/>
      <c r="E217" s="507"/>
      <c r="F217" s="507"/>
      <c r="G217" s="254" t="s">
        <v>1476</v>
      </c>
      <c r="H217" s="254" t="s">
        <v>1746</v>
      </c>
    </row>
    <row r="218" spans="1:8" ht="58.5" customHeight="1" x14ac:dyDescent="0.25">
      <c r="A218" s="498"/>
      <c r="B218" s="498"/>
      <c r="C218" s="499"/>
      <c r="D218" s="498" t="s">
        <v>803</v>
      </c>
      <c r="E218" s="498" t="s">
        <v>801</v>
      </c>
      <c r="F218" s="498" t="s">
        <v>1477</v>
      </c>
      <c r="G218" s="498" t="s">
        <v>802</v>
      </c>
      <c r="H218" s="254" t="s">
        <v>1747</v>
      </c>
    </row>
    <row r="219" spans="1:8" ht="36" customHeight="1" x14ac:dyDescent="0.25">
      <c r="A219" s="498"/>
      <c r="B219" s="498"/>
      <c r="C219" s="499"/>
      <c r="D219" s="498"/>
      <c r="E219" s="498"/>
      <c r="F219" s="498"/>
      <c r="G219" s="498"/>
      <c r="H219" s="254" t="s">
        <v>1748</v>
      </c>
    </row>
    <row r="220" spans="1:8" ht="48" customHeight="1" x14ac:dyDescent="0.25">
      <c r="A220" s="498"/>
      <c r="B220" s="498"/>
      <c r="C220" s="499"/>
      <c r="D220" s="498"/>
      <c r="E220" s="507" t="s">
        <v>805</v>
      </c>
      <c r="F220" s="507" t="s">
        <v>1478</v>
      </c>
      <c r="G220" s="507" t="s">
        <v>806</v>
      </c>
      <c r="H220" s="254" t="s">
        <v>1749</v>
      </c>
    </row>
    <row r="221" spans="1:8" ht="48" customHeight="1" x14ac:dyDescent="0.25">
      <c r="A221" s="498"/>
      <c r="B221" s="498"/>
      <c r="C221" s="499"/>
      <c r="D221" s="498"/>
      <c r="E221" s="507"/>
      <c r="F221" s="507"/>
      <c r="G221" s="507"/>
      <c r="H221" s="254" t="s">
        <v>1750</v>
      </c>
    </row>
    <row r="222" spans="1:8" ht="43.5" customHeight="1" x14ac:dyDescent="0.25">
      <c r="A222" s="498"/>
      <c r="B222" s="498"/>
      <c r="C222" s="499"/>
      <c r="D222" s="498"/>
      <c r="E222" s="507"/>
      <c r="F222" s="507"/>
      <c r="G222" s="507"/>
      <c r="H222" s="254" t="s">
        <v>1751</v>
      </c>
    </row>
    <row r="223" spans="1:8" ht="79.5" customHeight="1" x14ac:dyDescent="0.25">
      <c r="A223" s="283"/>
      <c r="B223" s="283"/>
      <c r="C223" s="284"/>
    </row>
  </sheetData>
  <mergeCells count="211">
    <mergeCell ref="A3:A8"/>
    <mergeCell ref="G6:G7"/>
    <mergeCell ref="A9:A13"/>
    <mergeCell ref="B9:B13"/>
    <mergeCell ref="C9:C13"/>
    <mergeCell ref="D9:D13"/>
    <mergeCell ref="A2:H2"/>
    <mergeCell ref="G3:G4"/>
    <mergeCell ref="E5:E7"/>
    <mergeCell ref="H5:H7"/>
    <mergeCell ref="B3:B8"/>
    <mergeCell ref="C3:C8"/>
    <mergeCell ref="D3:D8"/>
    <mergeCell ref="E3:E4"/>
    <mergeCell ref="F3:F4"/>
    <mergeCell ref="F143:F144"/>
    <mergeCell ref="G143:G144"/>
    <mergeCell ref="F50:F53"/>
    <mergeCell ref="A17:A19"/>
    <mergeCell ref="B17:B19"/>
    <mergeCell ref="C17:C19"/>
    <mergeCell ref="D17:D19"/>
    <mergeCell ref="A14:A16"/>
    <mergeCell ref="B14:B16"/>
    <mergeCell ref="C14:C16"/>
    <mergeCell ref="D14:D16"/>
    <mergeCell ref="A20:A24"/>
    <mergeCell ref="B20:B24"/>
    <mergeCell ref="C20:C24"/>
    <mergeCell ref="D20:D24"/>
    <mergeCell ref="A42:A46"/>
    <mergeCell ref="B42:B46"/>
    <mergeCell ref="C42:C46"/>
    <mergeCell ref="E214:E215"/>
    <mergeCell ref="A70:A75"/>
    <mergeCell ref="B113:B115"/>
    <mergeCell ref="A36:A38"/>
    <mergeCell ref="B36:B38"/>
    <mergeCell ref="C36:C38"/>
    <mergeCell ref="D36:D38"/>
    <mergeCell ref="E143:E144"/>
    <mergeCell ref="G50:G53"/>
    <mergeCell ref="A54:A57"/>
    <mergeCell ref="B54:B57"/>
    <mergeCell ref="C54:C57"/>
    <mergeCell ref="D54:D57"/>
    <mergeCell ref="A47:A53"/>
    <mergeCell ref="B47:B53"/>
    <mergeCell ref="C47:C53"/>
    <mergeCell ref="D47:D53"/>
    <mergeCell ref="E50:E53"/>
    <mergeCell ref="C100:C105"/>
    <mergeCell ref="D92:D97"/>
    <mergeCell ref="D100:D105"/>
    <mergeCell ref="A100:A105"/>
    <mergeCell ref="E64:E66"/>
    <mergeCell ref="G84:G85"/>
    <mergeCell ref="F77:F78"/>
    <mergeCell ref="C64:C69"/>
    <mergeCell ref="B64:B69"/>
    <mergeCell ref="D64:D69"/>
    <mergeCell ref="B70:B75"/>
    <mergeCell ref="C70:C75"/>
    <mergeCell ref="D70:D73"/>
    <mergeCell ref="A76:H76"/>
    <mergeCell ref="D77:D78"/>
    <mergeCell ref="E77:E78"/>
    <mergeCell ref="F64:F66"/>
    <mergeCell ref="G64:G66"/>
    <mergeCell ref="E218:E219"/>
    <mergeCell ref="F218:F219"/>
    <mergeCell ref="G218:G219"/>
    <mergeCell ref="E220:E222"/>
    <mergeCell ref="F220:F222"/>
    <mergeCell ref="G220:G222"/>
    <mergeCell ref="E216:E217"/>
    <mergeCell ref="F216:F217"/>
    <mergeCell ref="B206:B215"/>
    <mergeCell ref="C206:C215"/>
    <mergeCell ref="D206:D207"/>
    <mergeCell ref="D209:D215"/>
    <mergeCell ref="F214:F215"/>
    <mergeCell ref="E14:E16"/>
    <mergeCell ref="E56:E57"/>
    <mergeCell ref="E70:E71"/>
    <mergeCell ref="A58:H58"/>
    <mergeCell ref="G101:G104"/>
    <mergeCell ref="H101:H104"/>
    <mergeCell ref="A106:A110"/>
    <mergeCell ref="B106:B110"/>
    <mergeCell ref="C106:C110"/>
    <mergeCell ref="D107:D110"/>
    <mergeCell ref="A59:A63"/>
    <mergeCell ref="B59:B63"/>
    <mergeCell ref="C59:C63"/>
    <mergeCell ref="D59:D63"/>
    <mergeCell ref="A39:A41"/>
    <mergeCell ref="B39:B41"/>
    <mergeCell ref="C39:C41"/>
    <mergeCell ref="A64:A69"/>
    <mergeCell ref="D87:D88"/>
    <mergeCell ref="B77:B85"/>
    <mergeCell ref="A77:A85"/>
    <mergeCell ref="D90:D91"/>
    <mergeCell ref="A92:A99"/>
    <mergeCell ref="B92:B99"/>
    <mergeCell ref="G195:G196"/>
    <mergeCell ref="H195:H196"/>
    <mergeCell ref="E195:E196"/>
    <mergeCell ref="D84:D85"/>
    <mergeCell ref="E84:E85"/>
    <mergeCell ref="F84:F85"/>
    <mergeCell ref="D111:D112"/>
    <mergeCell ref="A25:A27"/>
    <mergeCell ref="B25:B27"/>
    <mergeCell ref="C25:C27"/>
    <mergeCell ref="D25:D27"/>
    <mergeCell ref="D119:D121"/>
    <mergeCell ref="D122:D126"/>
    <mergeCell ref="D127:D131"/>
    <mergeCell ref="A117:A118"/>
    <mergeCell ref="B117:B118"/>
    <mergeCell ref="D79:D82"/>
    <mergeCell ref="C77:C85"/>
    <mergeCell ref="C92:C99"/>
    <mergeCell ref="D42:D44"/>
    <mergeCell ref="D45:D46"/>
    <mergeCell ref="C113:C115"/>
    <mergeCell ref="D113:D115"/>
    <mergeCell ref="C117:C118"/>
    <mergeCell ref="D135:D138"/>
    <mergeCell ref="B140:B143"/>
    <mergeCell ref="C140:C143"/>
    <mergeCell ref="A28:A32"/>
    <mergeCell ref="B28:B32"/>
    <mergeCell ref="C28:C32"/>
    <mergeCell ref="D28:D32"/>
    <mergeCell ref="A33:A35"/>
    <mergeCell ref="B33:B35"/>
    <mergeCell ref="C33:C35"/>
    <mergeCell ref="D33:D35"/>
    <mergeCell ref="A134:H134"/>
    <mergeCell ref="G92:G93"/>
    <mergeCell ref="E37:E38"/>
    <mergeCell ref="F37:F38"/>
    <mergeCell ref="D39:D41"/>
    <mergeCell ref="F56:F57"/>
    <mergeCell ref="G56:G57"/>
    <mergeCell ref="F70:F71"/>
    <mergeCell ref="A113:A115"/>
    <mergeCell ref="D117:D118"/>
    <mergeCell ref="E92:E93"/>
    <mergeCell ref="F92:F93"/>
    <mergeCell ref="B100:B105"/>
    <mergeCell ref="D154:D158"/>
    <mergeCell ref="A144:A148"/>
    <mergeCell ref="B144:B148"/>
    <mergeCell ref="C144:C148"/>
    <mergeCell ref="D143:D144"/>
    <mergeCell ref="D190:D196"/>
    <mergeCell ref="A173:A175"/>
    <mergeCell ref="B173:B175"/>
    <mergeCell ref="C173:C175"/>
    <mergeCell ref="A149:A153"/>
    <mergeCell ref="B149:B153"/>
    <mergeCell ref="C149:C153"/>
    <mergeCell ref="D149:D152"/>
    <mergeCell ref="A159:A163"/>
    <mergeCell ref="B159:B163"/>
    <mergeCell ref="D159:D165"/>
    <mergeCell ref="C159:C172"/>
    <mergeCell ref="A164:A172"/>
    <mergeCell ref="B164:B172"/>
    <mergeCell ref="D173:D175"/>
    <mergeCell ref="A176:A179"/>
    <mergeCell ref="B176:B179"/>
    <mergeCell ref="C176:C179"/>
    <mergeCell ref="D176:D179"/>
    <mergeCell ref="C187:C189"/>
    <mergeCell ref="D187:D189"/>
    <mergeCell ref="C190:C196"/>
    <mergeCell ref="A191:A196"/>
    <mergeCell ref="D180:D185"/>
    <mergeCell ref="C180:C186"/>
    <mergeCell ref="B180:B186"/>
    <mergeCell ref="A180:A186"/>
    <mergeCell ref="A187:A190"/>
    <mergeCell ref="A119:A133"/>
    <mergeCell ref="B119:B133"/>
    <mergeCell ref="C119:C133"/>
    <mergeCell ref="A135:A139"/>
    <mergeCell ref="B135:B139"/>
    <mergeCell ref="C135:C139"/>
    <mergeCell ref="A140:A143"/>
    <mergeCell ref="A197:A201"/>
    <mergeCell ref="B197:B201"/>
    <mergeCell ref="C197:C201"/>
    <mergeCell ref="A154:A158"/>
    <mergeCell ref="B154:B158"/>
    <mergeCell ref="C154:C158"/>
    <mergeCell ref="B187:B196"/>
    <mergeCell ref="A202:A205"/>
    <mergeCell ref="B202:B205"/>
    <mergeCell ref="C202:C205"/>
    <mergeCell ref="A206:A210"/>
    <mergeCell ref="A216:A222"/>
    <mergeCell ref="B216:B222"/>
    <mergeCell ref="C216:C222"/>
    <mergeCell ref="D216:D217"/>
    <mergeCell ref="D218:D222"/>
    <mergeCell ref="D197:D201"/>
  </mergeCells>
  <pageMargins left="0.51181102362204722" right="0.51181102362204722" top="0.74803149606299213" bottom="0.55118110236220474" header="0.31496062992125984" footer="0.31496062992125984"/>
  <pageSetup paperSize="9" orientation="landscape" verticalDpi="0" r:id="rId1"/>
  <headerFooter>
    <oddHeader>&amp;C&amp;"-,Cursiva"PLAN PLURIANUAL DE LA POLÍTICA PÚBLICA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Layout" zoomScale="110" zoomScaleNormal="100" zoomScalePageLayoutView="110" workbookViewId="0">
      <selection activeCell="G3" sqref="G3:G56"/>
    </sheetView>
  </sheetViews>
  <sheetFormatPr baseColWidth="10" defaultRowHeight="15" x14ac:dyDescent="0.25"/>
  <cols>
    <col min="1" max="1" width="12.7109375" customWidth="1"/>
    <col min="2" max="2" width="11.42578125" customWidth="1"/>
    <col min="3" max="3" width="16.140625" customWidth="1"/>
    <col min="4" max="4" width="13.28515625" customWidth="1"/>
    <col min="5" max="6" width="17" customWidth="1"/>
    <col min="7" max="7" width="18.42578125" customWidth="1"/>
    <col min="8" max="8" width="26" customWidth="1"/>
  </cols>
  <sheetData>
    <row r="1" spans="1:8" ht="34.5" customHeight="1" thickBot="1" x14ac:dyDescent="0.3">
      <c r="A1" s="249" t="s">
        <v>1487</v>
      </c>
      <c r="B1" s="250" t="s">
        <v>1488</v>
      </c>
      <c r="C1" s="250" t="s">
        <v>1489</v>
      </c>
      <c r="D1" s="250" t="s">
        <v>1490</v>
      </c>
      <c r="E1" s="250" t="s">
        <v>1491</v>
      </c>
      <c r="F1" s="250" t="s">
        <v>1492</v>
      </c>
      <c r="G1" s="250" t="s">
        <v>1493</v>
      </c>
      <c r="H1" s="250" t="s">
        <v>1494</v>
      </c>
    </row>
    <row r="2" spans="1:8" ht="42.75" customHeight="1" thickBot="1" x14ac:dyDescent="0.3">
      <c r="A2" s="263" t="s">
        <v>1778</v>
      </c>
      <c r="B2" s="264"/>
      <c r="C2" s="264"/>
      <c r="D2" s="264"/>
      <c r="E2" s="264"/>
      <c r="F2" s="264"/>
      <c r="G2" s="264"/>
      <c r="H2" s="265"/>
    </row>
    <row r="3" spans="1:8" ht="45" customHeight="1" x14ac:dyDescent="0.25">
      <c r="A3" s="237" t="s">
        <v>1495</v>
      </c>
      <c r="B3" s="237" t="s">
        <v>18</v>
      </c>
      <c r="C3" s="238" t="s">
        <v>1496</v>
      </c>
      <c r="D3" s="237" t="s">
        <v>1497</v>
      </c>
      <c r="E3" s="237" t="s">
        <v>319</v>
      </c>
      <c r="F3" s="237" t="s">
        <v>1149</v>
      </c>
      <c r="G3" s="237" t="s">
        <v>1150</v>
      </c>
      <c r="H3" s="219" t="s">
        <v>1498</v>
      </c>
    </row>
    <row r="4" spans="1:8" ht="63.75" customHeight="1" x14ac:dyDescent="0.25">
      <c r="A4" s="236"/>
      <c r="B4" s="236"/>
      <c r="C4" s="234"/>
      <c r="D4" s="236"/>
      <c r="E4" s="214"/>
      <c r="F4" s="214"/>
      <c r="G4" s="214"/>
      <c r="H4" s="221" t="s">
        <v>1499</v>
      </c>
    </row>
    <row r="5" spans="1:8" ht="51.75" customHeight="1" x14ac:dyDescent="0.25">
      <c r="A5" s="236"/>
      <c r="B5" s="236"/>
      <c r="C5" s="234"/>
      <c r="D5" s="236"/>
      <c r="E5" s="202" t="s">
        <v>27</v>
      </c>
      <c r="F5" s="213" t="s">
        <v>1754</v>
      </c>
      <c r="G5" s="213" t="s">
        <v>1151</v>
      </c>
      <c r="H5" s="242" t="s">
        <v>1500</v>
      </c>
    </row>
    <row r="6" spans="1:8" ht="51.75" customHeight="1" x14ac:dyDescent="0.25">
      <c r="A6" s="236"/>
      <c r="B6" s="236"/>
      <c r="C6" s="234"/>
      <c r="D6" s="236"/>
      <c r="E6" s="236"/>
      <c r="F6" s="213" t="s">
        <v>1755</v>
      </c>
      <c r="G6" s="202" t="s">
        <v>1152</v>
      </c>
      <c r="H6" s="189"/>
    </row>
    <row r="7" spans="1:8" ht="51.75" customHeight="1" x14ac:dyDescent="0.25">
      <c r="A7" s="236"/>
      <c r="B7" s="236"/>
      <c r="C7" s="234"/>
      <c r="D7" s="236"/>
      <c r="E7" s="214"/>
      <c r="F7" s="213" t="s">
        <v>1756</v>
      </c>
      <c r="G7" s="214"/>
      <c r="H7" s="224"/>
    </row>
    <row r="8" spans="1:8" ht="87.75" customHeight="1" thickBot="1" x14ac:dyDescent="0.3">
      <c r="A8" s="241"/>
      <c r="B8" s="241"/>
      <c r="C8" s="248"/>
      <c r="D8" s="241"/>
      <c r="E8" s="228" t="s">
        <v>32</v>
      </c>
      <c r="F8" s="228" t="s">
        <v>1757</v>
      </c>
      <c r="G8" s="228" t="s">
        <v>1153</v>
      </c>
      <c r="H8" s="223" t="s">
        <v>1501</v>
      </c>
    </row>
    <row r="9" spans="1:8" ht="105" customHeight="1" x14ac:dyDescent="0.25">
      <c r="A9" s="237" t="s">
        <v>1502</v>
      </c>
      <c r="B9" s="237" t="s">
        <v>38</v>
      </c>
      <c r="C9" s="238" t="s">
        <v>1503</v>
      </c>
      <c r="D9" s="237" t="s">
        <v>327</v>
      </c>
      <c r="E9" s="227" t="s">
        <v>1760</v>
      </c>
      <c r="F9" s="227" t="s">
        <v>1761</v>
      </c>
      <c r="G9" s="227" t="s">
        <v>1154</v>
      </c>
      <c r="H9" s="219" t="s">
        <v>1504</v>
      </c>
    </row>
    <row r="10" spans="1:8" ht="105.75" customHeight="1" x14ac:dyDescent="0.25">
      <c r="A10" s="236"/>
      <c r="B10" s="236"/>
      <c r="C10" s="234"/>
      <c r="D10" s="236"/>
      <c r="E10" s="213" t="s">
        <v>1155</v>
      </c>
      <c r="F10" s="213" t="s">
        <v>1759</v>
      </c>
      <c r="G10" s="213" t="s">
        <v>1156</v>
      </c>
      <c r="H10" s="221" t="s">
        <v>1505</v>
      </c>
    </row>
    <row r="11" spans="1:8" ht="87" customHeight="1" x14ac:dyDescent="0.25">
      <c r="A11" s="236"/>
      <c r="B11" s="236"/>
      <c r="C11" s="234"/>
      <c r="D11" s="236"/>
      <c r="E11" s="213" t="s">
        <v>51</v>
      </c>
      <c r="F11" s="213" t="s">
        <v>1157</v>
      </c>
      <c r="G11" s="213" t="s">
        <v>1158</v>
      </c>
      <c r="H11" s="221" t="s">
        <v>1506</v>
      </c>
    </row>
    <row r="12" spans="1:8" ht="105" customHeight="1" x14ac:dyDescent="0.25">
      <c r="A12" s="236"/>
      <c r="B12" s="236"/>
      <c r="C12" s="234"/>
      <c r="D12" s="236"/>
      <c r="E12" s="213" t="s">
        <v>56</v>
      </c>
      <c r="F12" s="213" t="s">
        <v>1758</v>
      </c>
      <c r="G12" s="213" t="s">
        <v>1159</v>
      </c>
      <c r="H12" s="221" t="s">
        <v>1507</v>
      </c>
    </row>
    <row r="13" spans="1:8" ht="95.25" customHeight="1" thickBot="1" x14ac:dyDescent="0.3">
      <c r="A13" s="241"/>
      <c r="B13" s="241"/>
      <c r="C13" s="248"/>
      <c r="D13" s="241"/>
      <c r="E13" s="228" t="s">
        <v>1160</v>
      </c>
      <c r="F13" s="228" t="s">
        <v>1762</v>
      </c>
      <c r="G13" s="228" t="s">
        <v>1162</v>
      </c>
      <c r="H13" s="223" t="s">
        <v>1508</v>
      </c>
    </row>
    <row r="14" spans="1:8" ht="76.5" customHeight="1" x14ac:dyDescent="0.25">
      <c r="A14" s="237" t="s">
        <v>1509</v>
      </c>
      <c r="B14" s="237" t="s">
        <v>67</v>
      </c>
      <c r="C14" s="238" t="s">
        <v>1510</v>
      </c>
      <c r="D14" s="237" t="s">
        <v>1511</v>
      </c>
      <c r="E14" s="237" t="s">
        <v>66</v>
      </c>
      <c r="F14" s="227" t="s">
        <v>1763</v>
      </c>
      <c r="G14" s="227" t="s">
        <v>1512</v>
      </c>
      <c r="H14" s="219" t="s">
        <v>1513</v>
      </c>
    </row>
    <row r="15" spans="1:8" ht="87.75" customHeight="1" x14ac:dyDescent="0.25">
      <c r="A15" s="236"/>
      <c r="B15" s="236"/>
      <c r="C15" s="234"/>
      <c r="D15" s="236"/>
      <c r="E15" s="236"/>
      <c r="F15" s="213" t="s">
        <v>1163</v>
      </c>
      <c r="G15" s="213" t="s">
        <v>1164</v>
      </c>
      <c r="H15" s="221" t="s">
        <v>1514</v>
      </c>
    </row>
    <row r="16" spans="1:8" ht="81" customHeight="1" thickBot="1" x14ac:dyDescent="0.3">
      <c r="A16" s="241"/>
      <c r="B16" s="241"/>
      <c r="C16" s="248"/>
      <c r="D16" s="241"/>
      <c r="E16" s="241"/>
      <c r="F16" s="228" t="s">
        <v>1165</v>
      </c>
      <c r="G16" s="228" t="s">
        <v>1166</v>
      </c>
      <c r="H16" s="223" t="s">
        <v>1515</v>
      </c>
    </row>
    <row r="17" spans="1:8" ht="97.5" customHeight="1" x14ac:dyDescent="0.25">
      <c r="A17" s="237" t="s">
        <v>1516</v>
      </c>
      <c r="B17" s="237" t="s">
        <v>1517</v>
      </c>
      <c r="C17" s="238" t="s">
        <v>1518</v>
      </c>
      <c r="D17" s="237" t="s">
        <v>355</v>
      </c>
      <c r="E17" s="227" t="s">
        <v>349</v>
      </c>
      <c r="F17" s="227" t="s">
        <v>1764</v>
      </c>
      <c r="G17" s="227" t="s">
        <v>1167</v>
      </c>
      <c r="H17" s="219" t="s">
        <v>1519</v>
      </c>
    </row>
    <row r="18" spans="1:8" ht="73.5" customHeight="1" x14ac:dyDescent="0.25">
      <c r="A18" s="236"/>
      <c r="B18" s="236"/>
      <c r="C18" s="234"/>
      <c r="D18" s="236"/>
      <c r="E18" s="213" t="s">
        <v>359</v>
      </c>
      <c r="F18" s="213" t="s">
        <v>1168</v>
      </c>
      <c r="G18" s="213" t="s">
        <v>1169</v>
      </c>
      <c r="H18" s="221" t="s">
        <v>1520</v>
      </c>
    </row>
    <row r="19" spans="1:8" ht="92.25" customHeight="1" thickBot="1" x14ac:dyDescent="0.3">
      <c r="A19" s="241"/>
      <c r="B19" s="241"/>
      <c r="C19" s="248"/>
      <c r="D19" s="241"/>
      <c r="E19" s="228" t="s">
        <v>96</v>
      </c>
      <c r="F19" s="228" t="s">
        <v>1170</v>
      </c>
      <c r="G19" s="228" t="s">
        <v>1171</v>
      </c>
      <c r="H19" s="223" t="s">
        <v>1521</v>
      </c>
    </row>
    <row r="20" spans="1:8" ht="108.75" customHeight="1" x14ac:dyDescent="0.25">
      <c r="A20" s="237" t="s">
        <v>1522</v>
      </c>
      <c r="B20" s="237" t="s">
        <v>102</v>
      </c>
      <c r="C20" s="238" t="s">
        <v>1523</v>
      </c>
      <c r="D20" s="237" t="s">
        <v>107</v>
      </c>
      <c r="E20" s="227" t="s">
        <v>101</v>
      </c>
      <c r="F20" s="227" t="s">
        <v>1172</v>
      </c>
      <c r="G20" s="227" t="s">
        <v>1173</v>
      </c>
      <c r="H20" s="219" t="s">
        <v>1524</v>
      </c>
    </row>
    <row r="21" spans="1:8" ht="124.5" customHeight="1" x14ac:dyDescent="0.25">
      <c r="A21" s="236"/>
      <c r="B21" s="236"/>
      <c r="C21" s="234"/>
      <c r="D21" s="236"/>
      <c r="E21" s="213" t="s">
        <v>1174</v>
      </c>
      <c r="F21" s="213" t="s">
        <v>1765</v>
      </c>
      <c r="G21" s="213" t="s">
        <v>1175</v>
      </c>
      <c r="H21" s="221" t="s">
        <v>1525</v>
      </c>
    </row>
    <row r="22" spans="1:8" ht="72.75" customHeight="1" x14ac:dyDescent="0.25">
      <c r="A22" s="236"/>
      <c r="B22" s="236"/>
      <c r="C22" s="234"/>
      <c r="D22" s="236"/>
      <c r="E22" s="213" t="s">
        <v>114</v>
      </c>
      <c r="F22" s="213" t="s">
        <v>1766</v>
      </c>
      <c r="G22" s="213" t="s">
        <v>1176</v>
      </c>
      <c r="H22" s="221" t="s">
        <v>1526</v>
      </c>
    </row>
    <row r="23" spans="1:8" ht="69" customHeight="1" x14ac:dyDescent="0.25">
      <c r="A23" s="236"/>
      <c r="B23" s="236"/>
      <c r="C23" s="234"/>
      <c r="D23" s="236"/>
      <c r="E23" s="213" t="s">
        <v>1177</v>
      </c>
      <c r="F23" s="213" t="s">
        <v>1767</v>
      </c>
      <c r="G23" s="213" t="s">
        <v>125</v>
      </c>
      <c r="H23" s="221" t="s">
        <v>1527</v>
      </c>
    </row>
    <row r="24" spans="1:8" ht="79.5" customHeight="1" thickBot="1" x14ac:dyDescent="0.3">
      <c r="A24" s="241"/>
      <c r="B24" s="241"/>
      <c r="C24" s="248"/>
      <c r="D24" s="241"/>
      <c r="E24" s="228" t="s">
        <v>124</v>
      </c>
      <c r="F24" s="228" t="s">
        <v>1768</v>
      </c>
      <c r="G24" s="228" t="s">
        <v>120</v>
      </c>
      <c r="H24" s="223" t="s">
        <v>1486</v>
      </c>
    </row>
    <row r="25" spans="1:8" ht="83.25" customHeight="1" x14ac:dyDescent="0.25">
      <c r="A25" s="237" t="s">
        <v>1535</v>
      </c>
      <c r="B25" s="237" t="s">
        <v>1536</v>
      </c>
      <c r="C25" s="238" t="s">
        <v>1537</v>
      </c>
      <c r="D25" s="237" t="s">
        <v>1538</v>
      </c>
      <c r="E25" s="218" t="s">
        <v>1196</v>
      </c>
      <c r="F25" s="213" t="s">
        <v>1197</v>
      </c>
      <c r="G25" s="213" t="s">
        <v>1198</v>
      </c>
      <c r="H25" s="221" t="s">
        <v>1539</v>
      </c>
    </row>
    <row r="26" spans="1:8" ht="90" x14ac:dyDescent="0.25">
      <c r="A26" s="236"/>
      <c r="B26" s="236"/>
      <c r="C26" s="234"/>
      <c r="D26" s="236"/>
      <c r="E26" s="218" t="s">
        <v>1199</v>
      </c>
      <c r="F26" s="213" t="s">
        <v>1200</v>
      </c>
      <c r="G26" s="213" t="s">
        <v>1201</v>
      </c>
      <c r="H26" s="221" t="s">
        <v>1540</v>
      </c>
    </row>
    <row r="27" spans="1:8" ht="69" customHeight="1" thickBot="1" x14ac:dyDescent="0.3">
      <c r="A27" s="241"/>
      <c r="B27" s="241"/>
      <c r="C27" s="248"/>
      <c r="D27" s="241"/>
      <c r="E27" s="244" t="s">
        <v>1202</v>
      </c>
      <c r="F27" s="228" t="s">
        <v>1203</v>
      </c>
      <c r="G27" s="228" t="s">
        <v>1204</v>
      </c>
      <c r="H27" s="223" t="s">
        <v>1540</v>
      </c>
    </row>
    <row r="28" spans="1:8" ht="99.75" customHeight="1" x14ac:dyDescent="0.25">
      <c r="A28" s="237" t="s">
        <v>1535</v>
      </c>
      <c r="B28" s="237" t="s">
        <v>1536</v>
      </c>
      <c r="C28" s="238" t="s">
        <v>1537</v>
      </c>
      <c r="D28" s="237" t="s">
        <v>1538</v>
      </c>
      <c r="E28" s="245" t="s">
        <v>1205</v>
      </c>
      <c r="F28" s="227" t="s">
        <v>1200</v>
      </c>
      <c r="G28" s="227" t="s">
        <v>1206</v>
      </c>
      <c r="H28" s="219" t="s">
        <v>1540</v>
      </c>
    </row>
    <row r="29" spans="1:8" ht="72" customHeight="1" x14ac:dyDescent="0.25">
      <c r="A29" s="236"/>
      <c r="B29" s="236"/>
      <c r="C29" s="234"/>
      <c r="D29" s="236"/>
      <c r="E29" s="218" t="s">
        <v>1207</v>
      </c>
      <c r="F29" s="213" t="s">
        <v>1200</v>
      </c>
      <c r="G29" s="213" t="s">
        <v>1208</v>
      </c>
      <c r="H29" s="221" t="s">
        <v>1540</v>
      </c>
    </row>
    <row r="30" spans="1:8" ht="63" customHeight="1" x14ac:dyDescent="0.25">
      <c r="A30" s="236"/>
      <c r="B30" s="236"/>
      <c r="C30" s="234"/>
      <c r="D30" s="236"/>
      <c r="E30" s="218" t="s">
        <v>1209</v>
      </c>
      <c r="F30" s="213" t="s">
        <v>1200</v>
      </c>
      <c r="G30" s="213" t="s">
        <v>1210</v>
      </c>
      <c r="H30" s="221" t="s">
        <v>1540</v>
      </c>
    </row>
    <row r="31" spans="1:8" ht="99.75" customHeight="1" x14ac:dyDescent="0.25">
      <c r="A31" s="236"/>
      <c r="B31" s="236"/>
      <c r="C31" s="234"/>
      <c r="D31" s="236"/>
      <c r="E31" s="218" t="s">
        <v>1211</v>
      </c>
      <c r="F31" s="213" t="s">
        <v>1200</v>
      </c>
      <c r="G31" s="213" t="s">
        <v>1212</v>
      </c>
      <c r="H31" s="221" t="s">
        <v>1540</v>
      </c>
    </row>
    <row r="32" spans="1:8" ht="90.75" customHeight="1" thickBot="1" x14ac:dyDescent="0.3">
      <c r="A32" s="241"/>
      <c r="B32" s="241"/>
      <c r="C32" s="248"/>
      <c r="D32" s="241"/>
      <c r="E32" s="244" t="s">
        <v>1213</v>
      </c>
      <c r="F32" s="228" t="s">
        <v>1200</v>
      </c>
      <c r="G32" s="228" t="s">
        <v>1214</v>
      </c>
      <c r="H32" s="223" t="s">
        <v>1540</v>
      </c>
    </row>
    <row r="33" spans="1:8" ht="99.75" customHeight="1" x14ac:dyDescent="0.25">
      <c r="A33" s="237" t="s">
        <v>1535</v>
      </c>
      <c r="B33" s="237" t="s">
        <v>1536</v>
      </c>
      <c r="C33" s="238" t="s">
        <v>1537</v>
      </c>
      <c r="D33" s="237" t="s">
        <v>1538</v>
      </c>
      <c r="E33" s="245" t="s">
        <v>1215</v>
      </c>
      <c r="F33" s="227" t="s">
        <v>1216</v>
      </c>
      <c r="G33" s="227" t="s">
        <v>1217</v>
      </c>
      <c r="H33" s="219" t="s">
        <v>1541</v>
      </c>
    </row>
    <row r="34" spans="1:8" ht="84" customHeight="1" x14ac:dyDescent="0.25">
      <c r="A34" s="236"/>
      <c r="B34" s="236"/>
      <c r="C34" s="234"/>
      <c r="D34" s="236"/>
      <c r="E34" s="218" t="s">
        <v>1218</v>
      </c>
      <c r="F34" s="213" t="s">
        <v>1219</v>
      </c>
      <c r="G34" s="213" t="s">
        <v>1220</v>
      </c>
      <c r="H34" s="221" t="s">
        <v>1542</v>
      </c>
    </row>
    <row r="35" spans="1:8" ht="90" customHeight="1" thickBot="1" x14ac:dyDescent="0.3">
      <c r="A35" s="241"/>
      <c r="B35" s="241"/>
      <c r="C35" s="248"/>
      <c r="D35" s="241"/>
      <c r="E35" s="244" t="s">
        <v>1221</v>
      </c>
      <c r="F35" s="228" t="s">
        <v>1222</v>
      </c>
      <c r="G35" s="228" t="s">
        <v>1223</v>
      </c>
      <c r="H35" s="223" t="s">
        <v>1543</v>
      </c>
    </row>
    <row r="36" spans="1:8" ht="79.5" customHeight="1" x14ac:dyDescent="0.25">
      <c r="A36" s="237" t="s">
        <v>1544</v>
      </c>
      <c r="B36" s="237" t="s">
        <v>130</v>
      </c>
      <c r="C36" s="238" t="s">
        <v>1545</v>
      </c>
      <c r="D36" s="237" t="s">
        <v>134</v>
      </c>
      <c r="E36" s="227" t="s">
        <v>129</v>
      </c>
      <c r="F36" s="227" t="s">
        <v>1769</v>
      </c>
      <c r="G36" s="227" t="s">
        <v>1224</v>
      </c>
      <c r="H36" s="219" t="s">
        <v>1546</v>
      </c>
    </row>
    <row r="37" spans="1:8" ht="78.75" customHeight="1" x14ac:dyDescent="0.25">
      <c r="A37" s="236"/>
      <c r="B37" s="236"/>
      <c r="C37" s="234"/>
      <c r="D37" s="236"/>
      <c r="E37" s="202" t="s">
        <v>1225</v>
      </c>
      <c r="F37" s="202" t="s">
        <v>1770</v>
      </c>
      <c r="G37" s="213" t="s">
        <v>1226</v>
      </c>
      <c r="H37" s="221" t="s">
        <v>1547</v>
      </c>
    </row>
    <row r="38" spans="1:8" ht="75.75" customHeight="1" thickBot="1" x14ac:dyDescent="0.3">
      <c r="A38" s="241"/>
      <c r="B38" s="241"/>
      <c r="C38" s="248"/>
      <c r="D38" s="241"/>
      <c r="E38" s="241"/>
      <c r="F38" s="241"/>
      <c r="G38" s="228" t="s">
        <v>1227</v>
      </c>
      <c r="H38" s="223" t="s">
        <v>1548</v>
      </c>
    </row>
    <row r="39" spans="1:8" ht="63" customHeight="1" x14ac:dyDescent="0.25">
      <c r="A39" s="237" t="s">
        <v>1549</v>
      </c>
      <c r="B39" s="237" t="s">
        <v>147</v>
      </c>
      <c r="C39" s="238" t="s">
        <v>1550</v>
      </c>
      <c r="D39" s="237" t="s">
        <v>152</v>
      </c>
      <c r="E39" s="227" t="s">
        <v>146</v>
      </c>
      <c r="F39" s="227" t="s">
        <v>1228</v>
      </c>
      <c r="G39" s="227" t="s">
        <v>1229</v>
      </c>
      <c r="H39" s="219" t="s">
        <v>1551</v>
      </c>
    </row>
    <row r="40" spans="1:8" ht="79.5" customHeight="1" x14ac:dyDescent="0.25">
      <c r="A40" s="236"/>
      <c r="B40" s="236"/>
      <c r="C40" s="234"/>
      <c r="D40" s="236"/>
      <c r="E40" s="213" t="s">
        <v>1230</v>
      </c>
      <c r="F40" s="213" t="s">
        <v>1231</v>
      </c>
      <c r="G40" s="213" t="s">
        <v>1232</v>
      </c>
      <c r="H40" s="221" t="s">
        <v>1552</v>
      </c>
    </row>
    <row r="41" spans="1:8" ht="77.25" customHeight="1" thickBot="1" x14ac:dyDescent="0.3">
      <c r="A41" s="241"/>
      <c r="B41" s="241"/>
      <c r="C41" s="248"/>
      <c r="D41" s="241"/>
      <c r="E41" s="228" t="s">
        <v>158</v>
      </c>
      <c r="F41" s="228" t="s">
        <v>1771</v>
      </c>
      <c r="G41" s="228" t="s">
        <v>1233</v>
      </c>
      <c r="H41" s="223" t="s">
        <v>1553</v>
      </c>
    </row>
    <row r="42" spans="1:8" ht="54.75" customHeight="1" x14ac:dyDescent="0.25">
      <c r="A42" s="237" t="s">
        <v>1566</v>
      </c>
      <c r="B42" s="237" t="s">
        <v>1567</v>
      </c>
      <c r="C42" s="238"/>
      <c r="D42" s="237" t="s">
        <v>221</v>
      </c>
      <c r="E42" s="227" t="s">
        <v>216</v>
      </c>
      <c r="F42" s="227" t="s">
        <v>1772</v>
      </c>
      <c r="G42" s="227" t="s">
        <v>218</v>
      </c>
      <c r="H42" s="219" t="s">
        <v>1568</v>
      </c>
    </row>
    <row r="43" spans="1:8" ht="84.75" customHeight="1" x14ac:dyDescent="0.25">
      <c r="A43" s="236"/>
      <c r="B43" s="236"/>
      <c r="C43" s="234"/>
      <c r="D43" s="236"/>
      <c r="E43" s="215" t="s">
        <v>1254</v>
      </c>
      <c r="F43" s="213" t="s">
        <v>1773</v>
      </c>
      <c r="G43" s="213" t="s">
        <v>1255</v>
      </c>
      <c r="H43" s="221" t="s">
        <v>1569</v>
      </c>
    </row>
    <row r="44" spans="1:8" ht="88.5" customHeight="1" x14ac:dyDescent="0.25">
      <c r="A44" s="236"/>
      <c r="B44" s="236"/>
      <c r="C44" s="234"/>
      <c r="D44" s="214"/>
      <c r="E44" s="213" t="s">
        <v>1256</v>
      </c>
      <c r="F44" s="213" t="s">
        <v>1774</v>
      </c>
      <c r="G44" s="213" t="s">
        <v>1257</v>
      </c>
      <c r="H44" s="221" t="s">
        <v>1570</v>
      </c>
    </row>
    <row r="45" spans="1:8" ht="49.5" customHeight="1" x14ac:dyDescent="0.25">
      <c r="A45" s="236"/>
      <c r="B45" s="236"/>
      <c r="C45" s="234"/>
      <c r="D45" s="202" t="s">
        <v>238</v>
      </c>
      <c r="E45" s="213" t="s">
        <v>234</v>
      </c>
      <c r="F45" s="213" t="s">
        <v>1258</v>
      </c>
      <c r="G45" s="213" t="s">
        <v>1259</v>
      </c>
      <c r="H45" s="221" t="s">
        <v>1571</v>
      </c>
    </row>
    <row r="46" spans="1:8" ht="54.75" customHeight="1" thickBot="1" x14ac:dyDescent="0.3">
      <c r="A46" s="241"/>
      <c r="B46" s="241"/>
      <c r="C46" s="248"/>
      <c r="D46" s="241"/>
      <c r="E46" s="228" t="s">
        <v>240</v>
      </c>
      <c r="F46" s="228" t="s">
        <v>1260</v>
      </c>
      <c r="G46" s="228" t="s">
        <v>241</v>
      </c>
      <c r="H46" s="223" t="s">
        <v>1572</v>
      </c>
    </row>
    <row r="47" spans="1:8" ht="84.75" customHeight="1" x14ac:dyDescent="0.25">
      <c r="A47" s="237" t="s">
        <v>1573</v>
      </c>
      <c r="B47" s="237" t="s">
        <v>245</v>
      </c>
      <c r="C47" s="238" t="s">
        <v>1574</v>
      </c>
      <c r="D47" s="237" t="s">
        <v>249</v>
      </c>
      <c r="E47" s="227" t="s">
        <v>244</v>
      </c>
      <c r="F47" s="227" t="s">
        <v>1261</v>
      </c>
      <c r="G47" s="227" t="s">
        <v>246</v>
      </c>
      <c r="H47" s="219" t="s">
        <v>1575</v>
      </c>
    </row>
    <row r="48" spans="1:8" ht="57.75" customHeight="1" x14ac:dyDescent="0.25">
      <c r="A48" s="236"/>
      <c r="B48" s="236"/>
      <c r="C48" s="234"/>
      <c r="D48" s="236"/>
      <c r="E48" s="213" t="s">
        <v>252</v>
      </c>
      <c r="F48" s="213" t="s">
        <v>1262</v>
      </c>
      <c r="G48" s="213" t="s">
        <v>1263</v>
      </c>
      <c r="H48" s="221" t="s">
        <v>1576</v>
      </c>
    </row>
    <row r="49" spans="1:8" ht="73.5" customHeight="1" x14ac:dyDescent="0.25">
      <c r="A49" s="236"/>
      <c r="B49" s="236"/>
      <c r="C49" s="234"/>
      <c r="D49" s="236"/>
      <c r="E49" s="213" t="s">
        <v>256</v>
      </c>
      <c r="F49" s="213" t="s">
        <v>1264</v>
      </c>
      <c r="G49" s="213" t="s">
        <v>1265</v>
      </c>
      <c r="H49" s="221" t="s">
        <v>1577</v>
      </c>
    </row>
    <row r="50" spans="1:8" ht="66.75" customHeight="1" x14ac:dyDescent="0.25">
      <c r="A50" s="236"/>
      <c r="B50" s="236"/>
      <c r="C50" s="234"/>
      <c r="D50" s="236"/>
      <c r="E50" s="202" t="s">
        <v>1266</v>
      </c>
      <c r="F50" s="202" t="s">
        <v>1267</v>
      </c>
      <c r="G50" s="202" t="s">
        <v>441</v>
      </c>
      <c r="H50" s="221" t="s">
        <v>1578</v>
      </c>
    </row>
    <row r="51" spans="1:8" ht="73.5" customHeight="1" x14ac:dyDescent="0.25">
      <c r="A51" s="236"/>
      <c r="B51" s="236"/>
      <c r="C51" s="234"/>
      <c r="D51" s="236"/>
      <c r="E51" s="236"/>
      <c r="F51" s="236"/>
      <c r="G51" s="236"/>
      <c r="H51" s="221" t="s">
        <v>1579</v>
      </c>
    </row>
    <row r="52" spans="1:8" ht="54.75" customHeight="1" x14ac:dyDescent="0.25">
      <c r="A52" s="236"/>
      <c r="B52" s="236"/>
      <c r="C52" s="234"/>
      <c r="D52" s="236"/>
      <c r="E52" s="236"/>
      <c r="F52" s="236"/>
      <c r="G52" s="236"/>
      <c r="H52" s="221" t="s">
        <v>1580</v>
      </c>
    </row>
    <row r="53" spans="1:8" ht="55.5" customHeight="1" thickBot="1" x14ac:dyDescent="0.3">
      <c r="A53" s="241"/>
      <c r="B53" s="241"/>
      <c r="C53" s="248"/>
      <c r="D53" s="241"/>
      <c r="E53" s="241"/>
      <c r="F53" s="241"/>
      <c r="G53" s="241"/>
      <c r="H53" s="223" t="s">
        <v>1581</v>
      </c>
    </row>
    <row r="54" spans="1:8" ht="72.75" customHeight="1" x14ac:dyDescent="0.25">
      <c r="A54" s="237" t="s">
        <v>1582</v>
      </c>
      <c r="B54" s="237" t="s">
        <v>265</v>
      </c>
      <c r="C54" s="238" t="s">
        <v>1583</v>
      </c>
      <c r="D54" s="237" t="s">
        <v>269</v>
      </c>
      <c r="E54" s="227" t="s">
        <v>443</v>
      </c>
      <c r="F54" s="227" t="s">
        <v>1268</v>
      </c>
      <c r="G54" s="227" t="s">
        <v>266</v>
      </c>
      <c r="H54" s="219" t="s">
        <v>1584</v>
      </c>
    </row>
    <row r="55" spans="1:8" ht="72.75" customHeight="1" x14ac:dyDescent="0.25">
      <c r="A55" s="236"/>
      <c r="B55" s="236"/>
      <c r="C55" s="234"/>
      <c r="D55" s="236"/>
      <c r="E55" s="213" t="s">
        <v>272</v>
      </c>
      <c r="F55" s="213" t="s">
        <v>1269</v>
      </c>
      <c r="G55" s="213" t="s">
        <v>273</v>
      </c>
      <c r="H55" s="221" t="s">
        <v>1585</v>
      </c>
    </row>
    <row r="56" spans="1:8" ht="45" customHeight="1" x14ac:dyDescent="0.25">
      <c r="A56" s="236"/>
      <c r="B56" s="236"/>
      <c r="C56" s="234"/>
      <c r="D56" s="236"/>
      <c r="E56" s="202" t="s">
        <v>276</v>
      </c>
      <c r="F56" s="202" t="s">
        <v>1270</v>
      </c>
      <c r="G56" s="202" t="s">
        <v>1271</v>
      </c>
      <c r="H56" s="221" t="s">
        <v>1586</v>
      </c>
    </row>
    <row r="57" spans="1:8" ht="45.75" thickBot="1" x14ac:dyDescent="0.3">
      <c r="A57" s="241"/>
      <c r="B57" s="241"/>
      <c r="C57" s="248"/>
      <c r="D57" s="241"/>
      <c r="E57" s="241"/>
      <c r="F57" s="241"/>
      <c r="G57" s="241"/>
      <c r="H57" s="223" t="s">
        <v>1587</v>
      </c>
    </row>
  </sheetData>
  <pageMargins left="0.51181102362204722" right="0.51181102362204722" top="0.74803149606299213" bottom="0.55118110236220474"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zoomScale="110" zoomScaleNormal="100" zoomScalePageLayoutView="110" workbookViewId="0">
      <selection activeCell="G3" sqref="G3:G19"/>
    </sheetView>
  </sheetViews>
  <sheetFormatPr baseColWidth="10" defaultRowHeight="15" x14ac:dyDescent="0.25"/>
  <cols>
    <col min="1" max="1" width="12.7109375" customWidth="1"/>
    <col min="2" max="2" width="11.42578125" customWidth="1"/>
    <col min="3" max="3" width="16.140625" customWidth="1"/>
    <col min="4" max="4" width="13.28515625" customWidth="1"/>
    <col min="5" max="6" width="17" customWidth="1"/>
    <col min="7" max="7" width="18.42578125" customWidth="1"/>
    <col min="8" max="8" width="26" customWidth="1"/>
  </cols>
  <sheetData>
    <row r="1" spans="1:8" ht="34.5" customHeight="1" thickBot="1" x14ac:dyDescent="0.3">
      <c r="A1" s="249" t="s">
        <v>1487</v>
      </c>
      <c r="B1" s="250" t="s">
        <v>1488</v>
      </c>
      <c r="C1" s="250" t="s">
        <v>1489</v>
      </c>
      <c r="D1" s="250" t="s">
        <v>1490</v>
      </c>
      <c r="E1" s="250" t="s">
        <v>1491</v>
      </c>
      <c r="F1" s="250" t="s">
        <v>1492</v>
      </c>
      <c r="G1" s="250" t="s">
        <v>1493</v>
      </c>
      <c r="H1" s="250" t="s">
        <v>1494</v>
      </c>
    </row>
    <row r="2" spans="1:8" ht="68.25" customHeight="1" thickBot="1" x14ac:dyDescent="0.3">
      <c r="A2" s="266" t="s">
        <v>1779</v>
      </c>
      <c r="B2" s="267"/>
      <c r="C2" s="267"/>
      <c r="D2" s="267"/>
      <c r="E2" s="267"/>
      <c r="F2" s="267"/>
      <c r="G2" s="267"/>
      <c r="H2" s="188"/>
    </row>
    <row r="3" spans="1:8" ht="89.25" customHeight="1" x14ac:dyDescent="0.25">
      <c r="A3" s="237" t="s">
        <v>1603</v>
      </c>
      <c r="B3" s="237" t="s">
        <v>463</v>
      </c>
      <c r="C3" s="238" t="s">
        <v>467</v>
      </c>
      <c r="D3" s="238" t="s">
        <v>1139</v>
      </c>
      <c r="E3" s="229" t="s">
        <v>1138</v>
      </c>
      <c r="F3" s="214" t="s">
        <v>1776</v>
      </c>
      <c r="G3" s="214" t="s">
        <v>889</v>
      </c>
      <c r="H3" s="224" t="s">
        <v>1604</v>
      </c>
    </row>
    <row r="4" spans="1:8" ht="91.5" customHeight="1" x14ac:dyDescent="0.25">
      <c r="A4" s="236"/>
      <c r="B4" s="236"/>
      <c r="C4" s="234"/>
      <c r="D4" s="234"/>
      <c r="E4" s="213" t="s">
        <v>471</v>
      </c>
      <c r="F4" s="213" t="s">
        <v>1777</v>
      </c>
      <c r="G4" s="213" t="s">
        <v>472</v>
      </c>
      <c r="H4" s="221" t="s">
        <v>1605</v>
      </c>
    </row>
    <row r="5" spans="1:8" ht="78" customHeight="1" x14ac:dyDescent="0.25">
      <c r="A5" s="236"/>
      <c r="B5" s="236"/>
      <c r="C5" s="234"/>
      <c r="D5" s="234"/>
      <c r="E5" s="213" t="s">
        <v>476</v>
      </c>
      <c r="F5" s="213" t="s">
        <v>1287</v>
      </c>
      <c r="G5" s="213" t="s">
        <v>1288</v>
      </c>
      <c r="H5" s="221" t="s">
        <v>1606</v>
      </c>
    </row>
    <row r="6" spans="1:8" ht="85.5" customHeight="1" x14ac:dyDescent="0.25">
      <c r="A6" s="236"/>
      <c r="B6" s="236"/>
      <c r="C6" s="234"/>
      <c r="D6" s="234"/>
      <c r="E6" s="213" t="s">
        <v>1289</v>
      </c>
      <c r="F6" s="213" t="s">
        <v>1290</v>
      </c>
      <c r="G6" s="213" t="s">
        <v>1115</v>
      </c>
      <c r="H6" s="221" t="s">
        <v>1607</v>
      </c>
    </row>
    <row r="7" spans="1:8" ht="81.75" customHeight="1" thickBot="1" x14ac:dyDescent="0.3">
      <c r="A7" s="241"/>
      <c r="B7" s="241"/>
      <c r="C7" s="248"/>
      <c r="D7" s="248"/>
      <c r="E7" s="213" t="s">
        <v>486</v>
      </c>
      <c r="F7" s="213" t="s">
        <v>1782</v>
      </c>
      <c r="G7" s="213" t="s">
        <v>487</v>
      </c>
      <c r="H7" s="221" t="s">
        <v>1608</v>
      </c>
    </row>
    <row r="8" spans="1:8" ht="78.75" customHeight="1" x14ac:dyDescent="0.25">
      <c r="A8" s="237" t="s">
        <v>1603</v>
      </c>
      <c r="B8" s="237" t="s">
        <v>463</v>
      </c>
      <c r="C8" s="238" t="s">
        <v>467</v>
      </c>
      <c r="D8" s="238" t="s">
        <v>1139</v>
      </c>
      <c r="E8" s="202" t="s">
        <v>1481</v>
      </c>
      <c r="F8" s="202" t="s">
        <v>1291</v>
      </c>
      <c r="G8" s="202" t="s">
        <v>1292</v>
      </c>
      <c r="H8" s="221" t="s">
        <v>1609</v>
      </c>
    </row>
    <row r="9" spans="1:8" ht="60" customHeight="1" x14ac:dyDescent="0.25">
      <c r="A9" s="236"/>
      <c r="B9" s="236"/>
      <c r="C9" s="234"/>
      <c r="D9" s="234"/>
      <c r="E9" s="236"/>
      <c r="F9" s="236"/>
      <c r="G9" s="236"/>
      <c r="H9" s="221" t="s">
        <v>1610</v>
      </c>
    </row>
    <row r="10" spans="1:8" ht="65.25" customHeight="1" x14ac:dyDescent="0.25">
      <c r="A10" s="236"/>
      <c r="B10" s="236"/>
      <c r="C10" s="234"/>
      <c r="D10" s="234"/>
      <c r="E10" s="214"/>
      <c r="F10" s="214"/>
      <c r="G10" s="214"/>
      <c r="H10" s="221" t="s">
        <v>1611</v>
      </c>
    </row>
    <row r="11" spans="1:8" ht="97.5" customHeight="1" x14ac:dyDescent="0.25">
      <c r="A11" s="236"/>
      <c r="B11" s="236"/>
      <c r="C11" s="234"/>
      <c r="D11" s="234"/>
      <c r="E11" s="213" t="s">
        <v>491</v>
      </c>
      <c r="F11" s="213" t="s">
        <v>1293</v>
      </c>
      <c r="G11" s="213" t="s">
        <v>492</v>
      </c>
      <c r="H11" s="221" t="s">
        <v>1612</v>
      </c>
    </row>
    <row r="12" spans="1:8" ht="79.5" customHeight="1" x14ac:dyDescent="0.25">
      <c r="A12" s="236"/>
      <c r="B12" s="236"/>
      <c r="C12" s="234"/>
      <c r="D12" s="234"/>
      <c r="E12" s="213" t="s">
        <v>493</v>
      </c>
      <c r="F12" s="213" t="s">
        <v>1294</v>
      </c>
      <c r="G12" s="213" t="s">
        <v>1295</v>
      </c>
      <c r="H12" s="221" t="s">
        <v>1613</v>
      </c>
    </row>
    <row r="13" spans="1:8" ht="95.25" customHeight="1" thickBot="1" x14ac:dyDescent="0.3">
      <c r="A13" s="241"/>
      <c r="B13" s="241"/>
      <c r="C13" s="248"/>
      <c r="D13" s="248"/>
      <c r="E13" s="213" t="s">
        <v>495</v>
      </c>
      <c r="F13" s="213" t="s">
        <v>1296</v>
      </c>
      <c r="G13" s="213" t="s">
        <v>496</v>
      </c>
      <c r="H13" s="221" t="s">
        <v>1614</v>
      </c>
    </row>
    <row r="14" spans="1:8" ht="73.5" customHeight="1" x14ac:dyDescent="0.25">
      <c r="A14" s="237" t="s">
        <v>1603</v>
      </c>
      <c r="B14" s="237" t="s">
        <v>463</v>
      </c>
      <c r="C14" s="238" t="s">
        <v>467</v>
      </c>
      <c r="D14" s="238" t="s">
        <v>1139</v>
      </c>
      <c r="E14" s="202" t="s">
        <v>497</v>
      </c>
      <c r="F14" s="202" t="s">
        <v>1297</v>
      </c>
      <c r="G14" s="213" t="s">
        <v>498</v>
      </c>
      <c r="H14" s="221" t="s">
        <v>1615</v>
      </c>
    </row>
    <row r="15" spans="1:8" ht="75.75" customHeight="1" x14ac:dyDescent="0.25">
      <c r="A15" s="236"/>
      <c r="B15" s="236"/>
      <c r="C15" s="234"/>
      <c r="D15" s="234"/>
      <c r="E15" s="214"/>
      <c r="F15" s="214"/>
      <c r="G15" s="213" t="s">
        <v>1753</v>
      </c>
      <c r="H15" s="221" t="s">
        <v>1616</v>
      </c>
    </row>
    <row r="16" spans="1:8" ht="65.25" customHeight="1" x14ac:dyDescent="0.25">
      <c r="A16" s="236"/>
      <c r="B16" s="236"/>
      <c r="C16" s="234"/>
      <c r="D16" s="234"/>
      <c r="E16" s="213" t="s">
        <v>509</v>
      </c>
      <c r="F16" s="213" t="s">
        <v>1298</v>
      </c>
      <c r="G16" s="213" t="s">
        <v>506</v>
      </c>
      <c r="H16" s="221" t="s">
        <v>1617</v>
      </c>
    </row>
    <row r="17" spans="1:8" ht="69.75" customHeight="1" x14ac:dyDescent="0.25">
      <c r="A17" s="236"/>
      <c r="B17" s="236"/>
      <c r="C17" s="234"/>
      <c r="D17" s="229"/>
      <c r="E17" s="213" t="s">
        <v>511</v>
      </c>
      <c r="F17" s="213" t="s">
        <v>1299</v>
      </c>
      <c r="G17" s="213" t="s">
        <v>512</v>
      </c>
      <c r="H17" s="221" t="s">
        <v>1618</v>
      </c>
    </row>
    <row r="18" spans="1:8" ht="79.5" customHeight="1" x14ac:dyDescent="0.25">
      <c r="A18" s="236"/>
      <c r="B18" s="236"/>
      <c r="C18" s="234"/>
      <c r="D18" s="202" t="s">
        <v>1619</v>
      </c>
      <c r="E18" s="202" t="s">
        <v>513</v>
      </c>
      <c r="F18" s="202" t="s">
        <v>1300</v>
      </c>
      <c r="G18" s="202" t="s">
        <v>1126</v>
      </c>
      <c r="H18" s="242" t="s">
        <v>1620</v>
      </c>
    </row>
    <row r="19" spans="1:8" ht="136.5" customHeight="1" x14ac:dyDescent="0.25">
      <c r="A19" s="213"/>
      <c r="B19" s="213"/>
      <c r="C19" s="216"/>
      <c r="D19" s="213" t="s">
        <v>519</v>
      </c>
      <c r="E19" s="213" t="s">
        <v>517</v>
      </c>
      <c r="F19" s="213" t="s">
        <v>1301</v>
      </c>
      <c r="G19" s="213" t="s">
        <v>518</v>
      </c>
      <c r="H19" s="213" t="s">
        <v>1621</v>
      </c>
    </row>
  </sheetData>
  <pageMargins left="0.51181102362204722" right="0.51181102362204722" top="0.74803149606299213" bottom="0.55118110236220474"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Layout" zoomScale="110" zoomScaleNormal="100" zoomScalePageLayoutView="110" workbookViewId="0">
      <selection activeCell="G3" sqref="G3:G59"/>
    </sheetView>
  </sheetViews>
  <sheetFormatPr baseColWidth="10" defaultRowHeight="15" x14ac:dyDescent="0.25"/>
  <cols>
    <col min="1" max="1" width="12.7109375" customWidth="1"/>
    <col min="2" max="2" width="11.42578125" customWidth="1"/>
    <col min="3" max="3" width="16.140625" customWidth="1"/>
    <col min="4" max="4" width="13.28515625" customWidth="1"/>
    <col min="5" max="6" width="17" customWidth="1"/>
    <col min="7" max="7" width="18.42578125" customWidth="1"/>
    <col min="8" max="8" width="26" customWidth="1"/>
  </cols>
  <sheetData>
    <row r="1" spans="1:8" ht="34.5" customHeight="1" thickBot="1" x14ac:dyDescent="0.3">
      <c r="A1" s="249" t="s">
        <v>1487</v>
      </c>
      <c r="B1" s="250" t="s">
        <v>1488</v>
      </c>
      <c r="C1" s="250" t="s">
        <v>1489</v>
      </c>
      <c r="D1" s="250" t="s">
        <v>1490</v>
      </c>
      <c r="E1" s="250" t="s">
        <v>1491</v>
      </c>
      <c r="F1" s="250" t="s">
        <v>1492</v>
      </c>
      <c r="G1" s="250" t="s">
        <v>1493</v>
      </c>
      <c r="H1" s="250" t="s">
        <v>1494</v>
      </c>
    </row>
    <row r="2" spans="1:8" ht="111" customHeight="1" thickBot="1" x14ac:dyDescent="0.3">
      <c r="A2" s="268" t="s">
        <v>1780</v>
      </c>
      <c r="B2" s="269"/>
      <c r="C2" s="269"/>
      <c r="D2" s="269"/>
      <c r="E2" s="269"/>
      <c r="F2" s="269"/>
      <c r="G2" s="269"/>
      <c r="H2" s="270"/>
    </row>
    <row r="3" spans="1:8" ht="86.25" customHeight="1" x14ac:dyDescent="0.25">
      <c r="A3" s="237" t="s">
        <v>1622</v>
      </c>
      <c r="B3" s="237" t="s">
        <v>523</v>
      </c>
      <c r="C3" s="237" t="s">
        <v>1142</v>
      </c>
      <c r="D3" s="237" t="s">
        <v>526</v>
      </c>
      <c r="E3" s="237" t="s">
        <v>522</v>
      </c>
      <c r="F3" s="237" t="s">
        <v>1302</v>
      </c>
      <c r="G3" s="227" t="s">
        <v>1303</v>
      </c>
      <c r="H3" s="219" t="s">
        <v>1623</v>
      </c>
    </row>
    <row r="4" spans="1:8" ht="118.5" customHeight="1" x14ac:dyDescent="0.25">
      <c r="A4" s="236"/>
      <c r="B4" s="236"/>
      <c r="C4" s="236"/>
      <c r="D4" s="214"/>
      <c r="E4" s="214"/>
      <c r="F4" s="214"/>
      <c r="G4" s="213" t="s">
        <v>1304</v>
      </c>
      <c r="H4" s="221" t="s">
        <v>1624</v>
      </c>
    </row>
    <row r="5" spans="1:8" ht="110.25" customHeight="1" x14ac:dyDescent="0.25">
      <c r="A5" s="236"/>
      <c r="B5" s="236"/>
      <c r="C5" s="236"/>
      <c r="D5" s="202" t="s">
        <v>534</v>
      </c>
      <c r="E5" s="213" t="s">
        <v>532</v>
      </c>
      <c r="F5" s="213" t="s">
        <v>1305</v>
      </c>
      <c r="G5" s="213" t="s">
        <v>1306</v>
      </c>
      <c r="H5" s="221" t="s">
        <v>1625</v>
      </c>
    </row>
    <row r="6" spans="1:8" ht="92.25" customHeight="1" x14ac:dyDescent="0.25">
      <c r="A6" s="236"/>
      <c r="B6" s="236"/>
      <c r="C6" s="236"/>
      <c r="D6" s="236"/>
      <c r="E6" s="213" t="s">
        <v>536</v>
      </c>
      <c r="F6" s="213" t="s">
        <v>1307</v>
      </c>
      <c r="G6" s="213" t="s">
        <v>1308</v>
      </c>
      <c r="H6" s="221" t="s">
        <v>1626</v>
      </c>
    </row>
    <row r="7" spans="1:8" ht="49.5" customHeight="1" x14ac:dyDescent="0.25">
      <c r="A7" s="236"/>
      <c r="B7" s="236"/>
      <c r="C7" s="236"/>
      <c r="D7" s="236"/>
      <c r="E7" s="213" t="s">
        <v>538</v>
      </c>
      <c r="F7" s="213" t="s">
        <v>1783</v>
      </c>
      <c r="G7" s="213" t="s">
        <v>1309</v>
      </c>
      <c r="H7" s="221" t="s">
        <v>1627</v>
      </c>
    </row>
    <row r="8" spans="1:8" ht="49.5" customHeight="1" x14ac:dyDescent="0.25">
      <c r="A8" s="236"/>
      <c r="B8" s="236"/>
      <c r="C8" s="236"/>
      <c r="D8" s="214"/>
      <c r="E8" s="213" t="s">
        <v>1310</v>
      </c>
      <c r="F8" s="213" t="s">
        <v>1311</v>
      </c>
      <c r="G8" s="213" t="s">
        <v>1312</v>
      </c>
      <c r="H8" s="221" t="s">
        <v>1628</v>
      </c>
    </row>
    <row r="9" spans="1:8" ht="69.75" customHeight="1" x14ac:dyDescent="0.25">
      <c r="A9" s="236"/>
      <c r="B9" s="236"/>
      <c r="C9" s="236"/>
      <c r="D9" s="213" t="s">
        <v>1629</v>
      </c>
      <c r="E9" s="213" t="s">
        <v>542</v>
      </c>
      <c r="F9" s="213" t="s">
        <v>1313</v>
      </c>
      <c r="G9" s="213" t="s">
        <v>1314</v>
      </c>
      <c r="H9" s="221" t="s">
        <v>1630</v>
      </c>
    </row>
    <row r="10" spans="1:8" ht="52.5" customHeight="1" x14ac:dyDescent="0.25">
      <c r="A10" s="236"/>
      <c r="B10" s="236"/>
      <c r="C10" s="236"/>
      <c r="D10" s="202" t="s">
        <v>1784</v>
      </c>
      <c r="E10" s="202" t="s">
        <v>1315</v>
      </c>
      <c r="F10" s="202" t="s">
        <v>1316</v>
      </c>
      <c r="G10" s="202" t="s">
        <v>1317</v>
      </c>
      <c r="H10" s="221" t="s">
        <v>1631</v>
      </c>
    </row>
    <row r="11" spans="1:8" ht="75.75" customHeight="1" thickBot="1" x14ac:dyDescent="0.3">
      <c r="A11" s="241"/>
      <c r="B11" s="241"/>
      <c r="C11" s="241"/>
      <c r="D11" s="241"/>
      <c r="E11" s="241"/>
      <c r="F11" s="241"/>
      <c r="G11" s="241"/>
      <c r="H11" s="223" t="s">
        <v>1632</v>
      </c>
    </row>
    <row r="12" spans="1:8" ht="69.75" customHeight="1" thickBot="1" x14ac:dyDescent="0.3">
      <c r="A12" s="230" t="s">
        <v>1588</v>
      </c>
      <c r="B12" s="230" t="s">
        <v>1775</v>
      </c>
      <c r="C12" s="231" t="s">
        <v>1589</v>
      </c>
      <c r="D12" s="230" t="s">
        <v>1590</v>
      </c>
      <c r="E12" s="230" t="s">
        <v>1272</v>
      </c>
      <c r="F12" s="230" t="s">
        <v>1273</v>
      </c>
      <c r="G12" s="230" t="s">
        <v>1274</v>
      </c>
      <c r="H12" s="232" t="s">
        <v>1591</v>
      </c>
    </row>
    <row r="13" spans="1:8" ht="88.5" customHeight="1" x14ac:dyDescent="0.25">
      <c r="A13" s="237" t="s">
        <v>1785</v>
      </c>
      <c r="B13" s="237"/>
      <c r="C13" s="237" t="s">
        <v>1633</v>
      </c>
      <c r="D13" s="237" t="s">
        <v>1634</v>
      </c>
      <c r="E13" s="227" t="s">
        <v>1318</v>
      </c>
      <c r="F13" s="227" t="s">
        <v>1319</v>
      </c>
      <c r="G13" s="227" t="s">
        <v>1320</v>
      </c>
      <c r="H13" s="219" t="s">
        <v>1635</v>
      </c>
    </row>
    <row r="14" spans="1:8" ht="92.25" customHeight="1" x14ac:dyDescent="0.25">
      <c r="A14" s="236"/>
      <c r="B14" s="236"/>
      <c r="C14" s="236"/>
      <c r="D14" s="214"/>
      <c r="E14" s="213" t="s">
        <v>1321</v>
      </c>
      <c r="F14" s="213" t="s">
        <v>1322</v>
      </c>
      <c r="G14" s="213" t="s">
        <v>1323</v>
      </c>
      <c r="H14" s="221" t="s">
        <v>1636</v>
      </c>
    </row>
    <row r="15" spans="1:8" ht="105.75" customHeight="1" thickBot="1" x14ac:dyDescent="0.3">
      <c r="A15" s="236"/>
      <c r="B15" s="236"/>
      <c r="C15" s="236"/>
      <c r="D15" s="202" t="s">
        <v>1637</v>
      </c>
      <c r="E15" s="202" t="s">
        <v>1324</v>
      </c>
      <c r="F15" s="202" t="s">
        <v>1325</v>
      </c>
      <c r="G15" s="202" t="s">
        <v>1326</v>
      </c>
      <c r="H15" s="242" t="s">
        <v>1638</v>
      </c>
    </row>
    <row r="16" spans="1:8" ht="39" customHeight="1" x14ac:dyDescent="0.25">
      <c r="A16" s="236"/>
      <c r="B16" s="236"/>
      <c r="C16" s="236"/>
      <c r="D16" s="237" t="s">
        <v>1639</v>
      </c>
      <c r="E16" s="227" t="s">
        <v>1327</v>
      </c>
      <c r="F16" s="227" t="s">
        <v>1328</v>
      </c>
      <c r="G16" s="227" t="s">
        <v>1329</v>
      </c>
      <c r="H16" s="219" t="s">
        <v>1640</v>
      </c>
    </row>
    <row r="17" spans="1:8" ht="93.75" customHeight="1" thickBot="1" x14ac:dyDescent="0.3">
      <c r="A17" s="241"/>
      <c r="B17" s="241"/>
      <c r="C17" s="241"/>
      <c r="D17" s="241"/>
      <c r="E17" s="228" t="s">
        <v>1330</v>
      </c>
      <c r="F17" s="228" t="s">
        <v>1331</v>
      </c>
      <c r="G17" s="228" t="s">
        <v>1332</v>
      </c>
      <c r="H17" s="223" t="s">
        <v>1641</v>
      </c>
    </row>
    <row r="18" spans="1:8" ht="52.5" customHeight="1" x14ac:dyDescent="0.25">
      <c r="A18" s="237" t="s">
        <v>1642</v>
      </c>
      <c r="B18" s="237" t="s">
        <v>551</v>
      </c>
      <c r="C18" s="237" t="s">
        <v>1143</v>
      </c>
      <c r="D18" s="237" t="s">
        <v>554</v>
      </c>
      <c r="E18" s="237" t="s">
        <v>550</v>
      </c>
      <c r="F18" s="237" t="s">
        <v>1786</v>
      </c>
      <c r="G18" s="237" t="s">
        <v>1333</v>
      </c>
      <c r="H18" s="224" t="s">
        <v>1643</v>
      </c>
    </row>
    <row r="19" spans="1:8" ht="43.5" customHeight="1" x14ac:dyDescent="0.25">
      <c r="A19" s="236"/>
      <c r="B19" s="236"/>
      <c r="C19" s="236"/>
      <c r="D19" s="236"/>
      <c r="E19" s="214"/>
      <c r="F19" s="214"/>
      <c r="G19" s="214"/>
      <c r="H19" s="221" t="s">
        <v>1644</v>
      </c>
    </row>
    <row r="20" spans="1:8" ht="108.75" customHeight="1" x14ac:dyDescent="0.25">
      <c r="A20" s="236"/>
      <c r="B20" s="236"/>
      <c r="C20" s="236"/>
      <c r="D20" s="236"/>
      <c r="E20" s="213" t="s">
        <v>556</v>
      </c>
      <c r="F20" s="213" t="s">
        <v>1334</v>
      </c>
      <c r="G20" s="213" t="s">
        <v>1335</v>
      </c>
      <c r="H20" s="221" t="s">
        <v>1645</v>
      </c>
    </row>
    <row r="21" spans="1:8" ht="76.5" customHeight="1" x14ac:dyDescent="0.25">
      <c r="A21" s="236"/>
      <c r="B21" s="236"/>
      <c r="C21" s="236"/>
      <c r="D21" s="236"/>
      <c r="E21" s="213" t="s">
        <v>558</v>
      </c>
      <c r="F21" s="213" t="s">
        <v>1336</v>
      </c>
      <c r="G21" s="213" t="s">
        <v>559</v>
      </c>
      <c r="H21" s="221" t="s">
        <v>1646</v>
      </c>
    </row>
    <row r="22" spans="1:8" ht="96.75" customHeight="1" x14ac:dyDescent="0.25">
      <c r="A22" s="236"/>
      <c r="B22" s="236"/>
      <c r="C22" s="236"/>
      <c r="D22" s="236"/>
      <c r="E22" s="213" t="s">
        <v>1337</v>
      </c>
      <c r="F22" s="213" t="s">
        <v>1181</v>
      </c>
      <c r="G22" s="213" t="s">
        <v>1338</v>
      </c>
      <c r="H22" s="221" t="s">
        <v>1647</v>
      </c>
    </row>
    <row r="23" spans="1:8" ht="96" customHeight="1" x14ac:dyDescent="0.25">
      <c r="A23" s="236"/>
      <c r="B23" s="236"/>
      <c r="C23" s="236"/>
      <c r="D23" s="214"/>
      <c r="E23" s="213" t="s">
        <v>564</v>
      </c>
      <c r="F23" s="213" t="s">
        <v>1339</v>
      </c>
      <c r="G23" s="213" t="s">
        <v>1340</v>
      </c>
      <c r="H23" s="221" t="s">
        <v>1648</v>
      </c>
    </row>
    <row r="24" spans="1:8" ht="102.75" customHeight="1" x14ac:dyDescent="0.25">
      <c r="A24" s="236"/>
      <c r="B24" s="236"/>
      <c r="C24" s="236"/>
      <c r="D24" s="213" t="s">
        <v>1649</v>
      </c>
      <c r="E24" s="213" t="s">
        <v>1341</v>
      </c>
      <c r="F24" s="213" t="s">
        <v>1342</v>
      </c>
      <c r="G24" s="213" t="s">
        <v>1343</v>
      </c>
      <c r="H24" s="221" t="s">
        <v>1650</v>
      </c>
    </row>
    <row r="25" spans="1:8" ht="106.5" customHeight="1" thickBot="1" x14ac:dyDescent="0.3">
      <c r="A25" s="241"/>
      <c r="B25" s="241"/>
      <c r="C25" s="241"/>
      <c r="D25" s="228" t="s">
        <v>1651</v>
      </c>
      <c r="E25" s="228" t="s">
        <v>1344</v>
      </c>
      <c r="F25" s="228" t="s">
        <v>1345</v>
      </c>
      <c r="G25" s="228" t="s">
        <v>1346</v>
      </c>
      <c r="H25" s="223" t="s">
        <v>1652</v>
      </c>
    </row>
    <row r="26" spans="1:8" ht="109.5" customHeight="1" x14ac:dyDescent="0.25">
      <c r="A26" s="237"/>
      <c r="B26" s="237"/>
      <c r="C26" s="238" t="s">
        <v>1653</v>
      </c>
      <c r="D26" s="237" t="s">
        <v>1654</v>
      </c>
      <c r="E26" s="227" t="s">
        <v>1347</v>
      </c>
      <c r="F26" s="227" t="s">
        <v>1348</v>
      </c>
      <c r="G26" s="227" t="s">
        <v>1349</v>
      </c>
      <c r="H26" s="219" t="s">
        <v>1655</v>
      </c>
    </row>
    <row r="27" spans="1:8" ht="42.75" customHeight="1" x14ac:dyDescent="0.25">
      <c r="A27" s="236"/>
      <c r="B27" s="236"/>
      <c r="C27" s="234"/>
      <c r="D27" s="236"/>
      <c r="E27" s="213" t="s">
        <v>1350</v>
      </c>
      <c r="F27" s="213" t="s">
        <v>1351</v>
      </c>
      <c r="G27" s="202" t="s">
        <v>1352</v>
      </c>
      <c r="H27" s="242" t="s">
        <v>1656</v>
      </c>
    </row>
    <row r="28" spans="1:8" ht="42.75" customHeight="1" x14ac:dyDescent="0.25">
      <c r="A28" s="236"/>
      <c r="B28" s="236"/>
      <c r="C28" s="234"/>
      <c r="D28" s="236"/>
      <c r="E28" s="213" t="s">
        <v>1353</v>
      </c>
      <c r="F28" s="213" t="s">
        <v>1354</v>
      </c>
      <c r="G28" s="236"/>
      <c r="H28" s="189"/>
    </row>
    <row r="29" spans="1:8" ht="42.75" customHeight="1" x14ac:dyDescent="0.25">
      <c r="A29" s="236"/>
      <c r="B29" s="236"/>
      <c r="C29" s="234"/>
      <c r="D29" s="236"/>
      <c r="E29" s="213" t="s">
        <v>1355</v>
      </c>
      <c r="F29" s="213" t="s">
        <v>1356</v>
      </c>
      <c r="G29" s="236"/>
      <c r="H29" s="189"/>
    </row>
    <row r="30" spans="1:8" ht="42.75" customHeight="1" x14ac:dyDescent="0.25">
      <c r="A30" s="236"/>
      <c r="B30" s="236"/>
      <c r="C30" s="234"/>
      <c r="D30" s="236"/>
      <c r="E30" s="213" t="s">
        <v>1357</v>
      </c>
      <c r="F30" s="213" t="s">
        <v>1358</v>
      </c>
      <c r="G30" s="214"/>
      <c r="H30" s="224"/>
    </row>
    <row r="31" spans="1:8" ht="114.75" customHeight="1" thickBot="1" x14ac:dyDescent="0.3">
      <c r="A31" s="241"/>
      <c r="B31" s="241"/>
      <c r="C31" s="248"/>
      <c r="D31" s="241"/>
      <c r="E31" s="228" t="s">
        <v>1359</v>
      </c>
      <c r="F31" s="228" t="s">
        <v>1360</v>
      </c>
      <c r="G31" s="228" t="s">
        <v>1361</v>
      </c>
      <c r="H31" s="223" t="s">
        <v>1657</v>
      </c>
    </row>
    <row r="32" spans="1:8" ht="74.25" customHeight="1" x14ac:dyDescent="0.25">
      <c r="A32" s="237" t="s">
        <v>1658</v>
      </c>
      <c r="B32" s="237"/>
      <c r="C32" s="237" t="s">
        <v>1144</v>
      </c>
      <c r="D32" s="227" t="s">
        <v>577</v>
      </c>
      <c r="E32" s="227" t="s">
        <v>572</v>
      </c>
      <c r="F32" s="227" t="s">
        <v>1362</v>
      </c>
      <c r="G32" s="227" t="s">
        <v>908</v>
      </c>
      <c r="H32" s="219" t="s">
        <v>1659</v>
      </c>
    </row>
    <row r="33" spans="1:8" ht="71.25" customHeight="1" x14ac:dyDescent="0.25">
      <c r="A33" s="236"/>
      <c r="B33" s="236"/>
      <c r="C33" s="236"/>
      <c r="D33" s="202" t="s">
        <v>581</v>
      </c>
      <c r="E33" s="213" t="s">
        <v>579</v>
      </c>
      <c r="F33" s="213" t="s">
        <v>1363</v>
      </c>
      <c r="G33" s="213" t="s">
        <v>580</v>
      </c>
      <c r="H33" s="221" t="s">
        <v>1660</v>
      </c>
    </row>
    <row r="34" spans="1:8" ht="92.25" customHeight="1" x14ac:dyDescent="0.25">
      <c r="A34" s="236"/>
      <c r="B34" s="236"/>
      <c r="C34" s="236"/>
      <c r="D34" s="236"/>
      <c r="E34" s="213" t="s">
        <v>583</v>
      </c>
      <c r="F34" s="213" t="s">
        <v>1364</v>
      </c>
      <c r="G34" s="213" t="s">
        <v>1365</v>
      </c>
      <c r="H34" s="221" t="s">
        <v>1661</v>
      </c>
    </row>
    <row r="35" spans="1:8" ht="84" customHeight="1" x14ac:dyDescent="0.25">
      <c r="A35" s="236"/>
      <c r="B35" s="236"/>
      <c r="C35" s="236"/>
      <c r="D35" s="236"/>
      <c r="E35" s="213" t="s">
        <v>585</v>
      </c>
      <c r="F35" s="213" t="s">
        <v>1787</v>
      </c>
      <c r="G35" s="213" t="s">
        <v>586</v>
      </c>
      <c r="H35" s="221" t="s">
        <v>1662</v>
      </c>
    </row>
    <row r="36" spans="1:8" ht="89.25" customHeight="1" thickBot="1" x14ac:dyDescent="0.3">
      <c r="A36" s="241"/>
      <c r="B36" s="241"/>
      <c r="C36" s="241"/>
      <c r="D36" s="241"/>
      <c r="E36" s="228" t="s">
        <v>587</v>
      </c>
      <c r="F36" s="228" t="s">
        <v>1366</v>
      </c>
      <c r="G36" s="228" t="s">
        <v>588</v>
      </c>
      <c r="H36" s="223" t="s">
        <v>1663</v>
      </c>
    </row>
    <row r="37" spans="1:8" ht="108" customHeight="1" x14ac:dyDescent="0.25">
      <c r="A37" s="237" t="s">
        <v>1664</v>
      </c>
      <c r="B37" s="237" t="s">
        <v>1665</v>
      </c>
      <c r="C37" s="238" t="s">
        <v>1666</v>
      </c>
      <c r="D37" s="237" t="s">
        <v>1667</v>
      </c>
      <c r="E37" s="243" t="s">
        <v>1367</v>
      </c>
      <c r="F37" s="227" t="s">
        <v>1788</v>
      </c>
      <c r="G37" s="227" t="s">
        <v>1368</v>
      </c>
      <c r="H37" s="219" t="s">
        <v>1668</v>
      </c>
    </row>
    <row r="38" spans="1:8" ht="129" customHeight="1" x14ac:dyDescent="0.25">
      <c r="A38" s="214"/>
      <c r="B38" s="214"/>
      <c r="C38" s="229"/>
      <c r="D38" s="214"/>
      <c r="E38" s="213" t="s">
        <v>1369</v>
      </c>
      <c r="F38" s="213" t="s">
        <v>1789</v>
      </c>
      <c r="G38" s="213" t="s">
        <v>1370</v>
      </c>
      <c r="H38" s="221" t="s">
        <v>1669</v>
      </c>
    </row>
    <row r="39" spans="1:8" ht="97.5" customHeight="1" x14ac:dyDescent="0.25">
      <c r="A39" s="202" t="s">
        <v>1670</v>
      </c>
      <c r="B39" s="202" t="s">
        <v>590</v>
      </c>
      <c r="C39" s="262" t="s">
        <v>592</v>
      </c>
      <c r="D39" s="202" t="s">
        <v>593</v>
      </c>
      <c r="E39" s="213" t="s">
        <v>589</v>
      </c>
      <c r="F39" s="213" t="s">
        <v>1371</v>
      </c>
      <c r="G39" s="213" t="s">
        <v>591</v>
      </c>
      <c r="H39" s="221" t="s">
        <v>1671</v>
      </c>
    </row>
    <row r="40" spans="1:8" ht="101.25" customHeight="1" x14ac:dyDescent="0.25">
      <c r="A40" s="236"/>
      <c r="B40" s="236"/>
      <c r="C40" s="234"/>
      <c r="D40" s="236"/>
      <c r="E40" s="213" t="s">
        <v>595</v>
      </c>
      <c r="F40" s="213" t="s">
        <v>1372</v>
      </c>
      <c r="G40" s="213" t="s">
        <v>1373</v>
      </c>
      <c r="H40" s="221" t="s">
        <v>1672</v>
      </c>
    </row>
    <row r="41" spans="1:8" ht="78.75" customHeight="1" thickBot="1" x14ac:dyDescent="0.3">
      <c r="A41" s="241"/>
      <c r="B41" s="241"/>
      <c r="C41" s="248"/>
      <c r="D41" s="241"/>
      <c r="E41" s="228" t="s">
        <v>599</v>
      </c>
      <c r="F41" s="228" t="s">
        <v>1374</v>
      </c>
      <c r="G41" s="228" t="s">
        <v>1375</v>
      </c>
      <c r="H41" s="223" t="s">
        <v>1673</v>
      </c>
    </row>
    <row r="42" spans="1:8" ht="63" customHeight="1" x14ac:dyDescent="0.25">
      <c r="A42" s="237" t="s">
        <v>1674</v>
      </c>
      <c r="B42" s="237"/>
      <c r="C42" s="237" t="s">
        <v>1145</v>
      </c>
      <c r="D42" s="227" t="s">
        <v>608</v>
      </c>
      <c r="E42" s="227" t="s">
        <v>603</v>
      </c>
      <c r="F42" s="227" t="s">
        <v>1376</v>
      </c>
      <c r="G42" s="227" t="s">
        <v>604</v>
      </c>
      <c r="H42" s="219" t="s">
        <v>1675</v>
      </c>
    </row>
    <row r="43" spans="1:8" ht="102" customHeight="1" x14ac:dyDescent="0.25">
      <c r="A43" s="202" t="s">
        <v>1676</v>
      </c>
      <c r="B43" s="202"/>
      <c r="C43" s="262" t="s">
        <v>614</v>
      </c>
      <c r="D43" s="202" t="s">
        <v>615</v>
      </c>
      <c r="E43" s="213" t="s">
        <v>610</v>
      </c>
      <c r="F43" s="213" t="s">
        <v>1377</v>
      </c>
      <c r="G43" s="213" t="s">
        <v>1378</v>
      </c>
      <c r="H43" s="221" t="s">
        <v>1677</v>
      </c>
    </row>
    <row r="44" spans="1:8" ht="126" customHeight="1" x14ac:dyDescent="0.25">
      <c r="A44" s="214"/>
      <c r="B44" s="214"/>
      <c r="C44" s="229"/>
      <c r="D44" s="214"/>
      <c r="E44" s="213" t="s">
        <v>617</v>
      </c>
      <c r="F44" s="213" t="s">
        <v>1379</v>
      </c>
      <c r="G44" s="213" t="s">
        <v>618</v>
      </c>
      <c r="H44" s="221" t="s">
        <v>1678</v>
      </c>
    </row>
    <row r="45" spans="1:8" ht="84" customHeight="1" x14ac:dyDescent="0.25">
      <c r="A45" s="236" t="s">
        <v>1781</v>
      </c>
      <c r="B45" s="236"/>
      <c r="C45" s="262" t="s">
        <v>1528</v>
      </c>
      <c r="D45" s="202" t="s">
        <v>1529</v>
      </c>
      <c r="E45" s="217" t="s">
        <v>1178</v>
      </c>
      <c r="F45" s="213" t="s">
        <v>1790</v>
      </c>
      <c r="G45" s="213" t="s">
        <v>1179</v>
      </c>
      <c r="H45" s="221" t="s">
        <v>1530</v>
      </c>
    </row>
    <row r="46" spans="1:8" ht="77.25" customHeight="1" x14ac:dyDescent="0.25">
      <c r="A46" s="236"/>
      <c r="B46" s="236"/>
      <c r="C46" s="234"/>
      <c r="D46" s="236"/>
      <c r="E46" s="218" t="s">
        <v>1180</v>
      </c>
      <c r="F46" s="213" t="s">
        <v>1181</v>
      </c>
      <c r="G46" s="213" t="s">
        <v>1182</v>
      </c>
      <c r="H46" s="221" t="s">
        <v>1531</v>
      </c>
    </row>
    <row r="47" spans="1:8" ht="91.5" customHeight="1" thickBot="1" x14ac:dyDescent="0.3">
      <c r="A47" s="241"/>
      <c r="B47" s="241"/>
      <c r="C47" s="248"/>
      <c r="D47" s="241"/>
      <c r="E47" s="244" t="s">
        <v>1183</v>
      </c>
      <c r="F47" s="228" t="s">
        <v>1181</v>
      </c>
      <c r="G47" s="228" t="s">
        <v>1182</v>
      </c>
      <c r="H47" s="223" t="s">
        <v>1531</v>
      </c>
    </row>
    <row r="48" spans="1:8" ht="93" customHeight="1" x14ac:dyDescent="0.25">
      <c r="A48" s="237"/>
      <c r="B48" s="237"/>
      <c r="C48" s="238" t="s">
        <v>1528</v>
      </c>
      <c r="D48" s="237" t="s">
        <v>1529</v>
      </c>
      <c r="E48" s="245" t="s">
        <v>1184</v>
      </c>
      <c r="F48" s="227" t="s">
        <v>1181</v>
      </c>
      <c r="G48" s="227" t="s">
        <v>1182</v>
      </c>
      <c r="H48" s="219" t="s">
        <v>1531</v>
      </c>
    </row>
    <row r="49" spans="1:8" ht="99" customHeight="1" x14ac:dyDescent="0.25">
      <c r="A49" s="236"/>
      <c r="B49" s="236"/>
      <c r="C49" s="234"/>
      <c r="D49" s="236"/>
      <c r="E49" s="218" t="s">
        <v>1185</v>
      </c>
      <c r="F49" s="213" t="s">
        <v>1181</v>
      </c>
      <c r="G49" s="213" t="s">
        <v>1182</v>
      </c>
      <c r="H49" s="221" t="s">
        <v>1531</v>
      </c>
    </row>
    <row r="50" spans="1:8" ht="85.5" customHeight="1" x14ac:dyDescent="0.25">
      <c r="A50" s="236"/>
      <c r="B50" s="236"/>
      <c r="C50" s="234"/>
      <c r="D50" s="236"/>
      <c r="E50" s="218" t="s">
        <v>1186</v>
      </c>
      <c r="F50" s="213" t="s">
        <v>1181</v>
      </c>
      <c r="G50" s="213" t="s">
        <v>1182</v>
      </c>
      <c r="H50" s="221" t="s">
        <v>1531</v>
      </c>
    </row>
    <row r="51" spans="1:8" ht="79.5" customHeight="1" x14ac:dyDescent="0.25">
      <c r="A51" s="236"/>
      <c r="B51" s="236"/>
      <c r="C51" s="234"/>
      <c r="D51" s="236"/>
      <c r="E51" s="218" t="s">
        <v>1480</v>
      </c>
      <c r="F51" s="213" t="s">
        <v>1181</v>
      </c>
      <c r="G51" s="213" t="s">
        <v>1182</v>
      </c>
      <c r="H51" s="221" t="s">
        <v>1531</v>
      </c>
    </row>
    <row r="52" spans="1:8" ht="90" customHeight="1" thickBot="1" x14ac:dyDescent="0.3">
      <c r="A52" s="241"/>
      <c r="B52" s="241"/>
      <c r="C52" s="248"/>
      <c r="D52" s="241"/>
      <c r="E52" s="244" t="s">
        <v>1187</v>
      </c>
      <c r="F52" s="228" t="s">
        <v>1181</v>
      </c>
      <c r="G52" s="228" t="s">
        <v>1182</v>
      </c>
      <c r="H52" s="223" t="s">
        <v>1531</v>
      </c>
    </row>
    <row r="53" spans="1:8" ht="88.5" customHeight="1" x14ac:dyDescent="0.25">
      <c r="A53" s="237"/>
      <c r="B53" s="237"/>
      <c r="C53" s="238" t="s">
        <v>1528</v>
      </c>
      <c r="D53" s="237" t="s">
        <v>1529</v>
      </c>
      <c r="E53" s="245" t="s">
        <v>1188</v>
      </c>
      <c r="F53" s="227" t="s">
        <v>1181</v>
      </c>
      <c r="G53" s="227" t="s">
        <v>1182</v>
      </c>
      <c r="H53" s="219" t="s">
        <v>1531</v>
      </c>
    </row>
    <row r="54" spans="1:8" ht="95.25" customHeight="1" x14ac:dyDescent="0.25">
      <c r="A54" s="236"/>
      <c r="B54" s="236"/>
      <c r="C54" s="234"/>
      <c r="D54" s="236"/>
      <c r="E54" s="218" t="s">
        <v>1189</v>
      </c>
      <c r="F54" s="213" t="s">
        <v>1181</v>
      </c>
      <c r="G54" s="213" t="s">
        <v>1182</v>
      </c>
      <c r="H54" s="221" t="s">
        <v>1531</v>
      </c>
    </row>
    <row r="55" spans="1:8" ht="77.25" customHeight="1" x14ac:dyDescent="0.25">
      <c r="A55" s="236"/>
      <c r="B55" s="236"/>
      <c r="C55" s="234"/>
      <c r="D55" s="236"/>
      <c r="E55" s="218" t="s">
        <v>1190</v>
      </c>
      <c r="F55" s="213" t="s">
        <v>1181</v>
      </c>
      <c r="G55" s="213" t="s">
        <v>1182</v>
      </c>
      <c r="H55" s="221" t="s">
        <v>1531</v>
      </c>
    </row>
    <row r="56" spans="1:8" ht="88.5" customHeight="1" x14ac:dyDescent="0.25">
      <c r="A56" s="236"/>
      <c r="B56" s="236"/>
      <c r="C56" s="234"/>
      <c r="D56" s="236"/>
      <c r="E56" s="218" t="s">
        <v>1191</v>
      </c>
      <c r="F56" s="213" t="s">
        <v>1181</v>
      </c>
      <c r="G56" s="213" t="s">
        <v>1182</v>
      </c>
      <c r="H56" s="221" t="s">
        <v>1531</v>
      </c>
    </row>
    <row r="57" spans="1:8" ht="156.75" customHeight="1" thickBot="1" x14ac:dyDescent="0.3">
      <c r="A57" s="241"/>
      <c r="B57" s="241"/>
      <c r="C57" s="248"/>
      <c r="D57" s="241"/>
      <c r="E57" s="244" t="s">
        <v>1192</v>
      </c>
      <c r="F57" s="228" t="s">
        <v>1181</v>
      </c>
      <c r="G57" s="228" t="s">
        <v>1182</v>
      </c>
      <c r="H57" s="223" t="s">
        <v>1531</v>
      </c>
    </row>
    <row r="58" spans="1:8" ht="156.75" customHeight="1" x14ac:dyDescent="0.25">
      <c r="A58" s="237"/>
      <c r="B58" s="237"/>
      <c r="C58" s="246" t="s">
        <v>1528</v>
      </c>
      <c r="D58" s="227" t="s">
        <v>1529</v>
      </c>
      <c r="E58" s="247" t="s">
        <v>1193</v>
      </c>
      <c r="F58" s="227" t="s">
        <v>1181</v>
      </c>
      <c r="G58" s="227" t="s">
        <v>1182</v>
      </c>
      <c r="H58" s="219" t="s">
        <v>1531</v>
      </c>
    </row>
    <row r="59" spans="1:8" ht="156.75" customHeight="1" thickBot="1" x14ac:dyDescent="0.3">
      <c r="A59" s="241"/>
      <c r="B59" s="241"/>
      <c r="C59" s="216" t="s">
        <v>1532</v>
      </c>
      <c r="D59" s="213" t="s">
        <v>1533</v>
      </c>
      <c r="E59" s="217" t="s">
        <v>1194</v>
      </c>
      <c r="F59" s="213" t="s">
        <v>1791</v>
      </c>
      <c r="G59" s="213" t="s">
        <v>1195</v>
      </c>
      <c r="H59" s="221" t="s">
        <v>1534</v>
      </c>
    </row>
  </sheetData>
  <pageMargins left="0.51181102362204722" right="0.51181102362204722" top="0.74803149606299213" bottom="0.55118110236220474"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view="pageLayout" zoomScale="110" zoomScaleNormal="100" zoomScalePageLayoutView="110" workbookViewId="0">
      <selection activeCell="G3" sqref="G3:G88"/>
    </sheetView>
  </sheetViews>
  <sheetFormatPr baseColWidth="10" defaultRowHeight="15" x14ac:dyDescent="0.25"/>
  <cols>
    <col min="1" max="1" width="12.7109375" customWidth="1"/>
    <col min="2" max="2" width="11.42578125" customWidth="1"/>
    <col min="3" max="3" width="16.140625" customWidth="1"/>
    <col min="4" max="4" width="13.28515625" customWidth="1"/>
    <col min="5" max="6" width="17" customWidth="1"/>
    <col min="7" max="7" width="18.42578125" customWidth="1"/>
    <col min="8" max="8" width="26" customWidth="1"/>
  </cols>
  <sheetData>
    <row r="1" spans="1:8" ht="34.5" customHeight="1" thickBot="1" x14ac:dyDescent="0.3">
      <c r="A1" s="249" t="s">
        <v>1487</v>
      </c>
      <c r="B1" s="250" t="s">
        <v>1488</v>
      </c>
      <c r="C1" s="250" t="s">
        <v>1489</v>
      </c>
      <c r="D1" s="250" t="s">
        <v>1490</v>
      </c>
      <c r="E1" s="250" t="s">
        <v>1491</v>
      </c>
      <c r="F1" s="250" t="s">
        <v>1492</v>
      </c>
      <c r="G1" s="250" t="s">
        <v>1493</v>
      </c>
      <c r="H1" s="250" t="s">
        <v>1494</v>
      </c>
    </row>
    <row r="2" spans="1:8" ht="46.5" customHeight="1" thickBot="1" x14ac:dyDescent="0.3">
      <c r="A2" s="271" t="s">
        <v>1792</v>
      </c>
      <c r="B2" s="272"/>
      <c r="C2" s="272"/>
      <c r="D2" s="272"/>
      <c r="E2" s="272"/>
      <c r="F2" s="272"/>
      <c r="G2" s="272"/>
      <c r="H2" s="273"/>
    </row>
    <row r="3" spans="1:8" ht="117" customHeight="1" x14ac:dyDescent="0.25">
      <c r="A3" s="237"/>
      <c r="B3" s="274"/>
      <c r="C3" s="237" t="s">
        <v>1146</v>
      </c>
      <c r="D3" s="237" t="s">
        <v>625</v>
      </c>
      <c r="E3" s="227" t="s">
        <v>622</v>
      </c>
      <c r="F3" s="227" t="s">
        <v>1380</v>
      </c>
      <c r="G3" s="227" t="s">
        <v>623</v>
      </c>
      <c r="H3" s="219" t="s">
        <v>1679</v>
      </c>
    </row>
    <row r="4" spans="1:8" ht="89.25" customHeight="1" x14ac:dyDescent="0.25">
      <c r="A4" s="236"/>
      <c r="B4" s="239"/>
      <c r="C4" s="236"/>
      <c r="D4" s="236"/>
      <c r="E4" s="213" t="s">
        <v>627</v>
      </c>
      <c r="F4" s="213" t="s">
        <v>1381</v>
      </c>
      <c r="G4" s="213" t="s">
        <v>628</v>
      </c>
      <c r="H4" s="221" t="s">
        <v>1680</v>
      </c>
    </row>
    <row r="5" spans="1:8" ht="103.5" customHeight="1" x14ac:dyDescent="0.25">
      <c r="A5" s="236"/>
      <c r="B5" s="239"/>
      <c r="C5" s="236"/>
      <c r="D5" s="236"/>
      <c r="E5" s="213" t="s">
        <v>630</v>
      </c>
      <c r="F5" s="213" t="s">
        <v>1382</v>
      </c>
      <c r="G5" s="213" t="s">
        <v>1383</v>
      </c>
      <c r="H5" s="221" t="s">
        <v>1681</v>
      </c>
    </row>
    <row r="6" spans="1:8" ht="100.5" customHeight="1" thickBot="1" x14ac:dyDescent="0.3">
      <c r="A6" s="241"/>
      <c r="B6" s="275"/>
      <c r="C6" s="241"/>
      <c r="D6" s="241"/>
      <c r="E6" s="228" t="s">
        <v>632</v>
      </c>
      <c r="F6" s="228" t="s">
        <v>1384</v>
      </c>
      <c r="G6" s="228" t="s">
        <v>633</v>
      </c>
      <c r="H6" s="223" t="s">
        <v>1682</v>
      </c>
    </row>
    <row r="7" spans="1:8" ht="108.75" customHeight="1" x14ac:dyDescent="0.25">
      <c r="A7" s="214"/>
      <c r="B7" s="240"/>
      <c r="C7" s="214" t="s">
        <v>1793</v>
      </c>
      <c r="D7" s="214" t="s">
        <v>625</v>
      </c>
      <c r="E7" s="214" t="s">
        <v>635</v>
      </c>
      <c r="F7" s="214" t="s">
        <v>1385</v>
      </c>
      <c r="G7" s="214" t="s">
        <v>1386</v>
      </c>
      <c r="H7" s="224" t="s">
        <v>1683</v>
      </c>
    </row>
    <row r="8" spans="1:8" ht="101.25" customHeight="1" x14ac:dyDescent="0.25">
      <c r="A8" s="202" t="s">
        <v>1592</v>
      </c>
      <c r="B8" s="202" t="s">
        <v>1794</v>
      </c>
      <c r="C8" s="202" t="s">
        <v>1795</v>
      </c>
      <c r="D8" s="213" t="s">
        <v>1796</v>
      </c>
      <c r="E8" s="213" t="s">
        <v>1797</v>
      </c>
      <c r="F8" s="213" t="s">
        <v>1798</v>
      </c>
      <c r="G8" s="213" t="s">
        <v>1799</v>
      </c>
      <c r="H8" s="221" t="s">
        <v>1800</v>
      </c>
    </row>
    <row r="9" spans="1:8" ht="102.75" customHeight="1" x14ac:dyDescent="0.25">
      <c r="A9" s="236"/>
      <c r="B9" s="236"/>
      <c r="C9" s="236"/>
      <c r="D9" s="213" t="s">
        <v>291</v>
      </c>
      <c r="E9" s="213" t="s">
        <v>288</v>
      </c>
      <c r="F9" s="213" t="s">
        <v>1275</v>
      </c>
      <c r="G9" s="213" t="s">
        <v>289</v>
      </c>
      <c r="H9" s="221" t="s">
        <v>1594</v>
      </c>
    </row>
    <row r="10" spans="1:8" ht="86.25" customHeight="1" x14ac:dyDescent="0.25">
      <c r="A10" s="236"/>
      <c r="B10" s="236"/>
      <c r="C10" s="236"/>
      <c r="D10" s="213" t="s">
        <v>297</v>
      </c>
      <c r="E10" s="213" t="s">
        <v>294</v>
      </c>
      <c r="F10" s="213" t="s">
        <v>1276</v>
      </c>
      <c r="G10" s="213" t="s">
        <v>1277</v>
      </c>
      <c r="H10" s="221" t="s">
        <v>1595</v>
      </c>
    </row>
    <row r="11" spans="1:8" ht="90.75" customHeight="1" x14ac:dyDescent="0.25">
      <c r="A11" s="214"/>
      <c r="B11" s="214"/>
      <c r="C11" s="214"/>
      <c r="D11" s="202" t="s">
        <v>303</v>
      </c>
      <c r="E11" s="202" t="s">
        <v>300</v>
      </c>
      <c r="F11" s="202" t="s">
        <v>1278</v>
      </c>
      <c r="G11" s="202" t="s">
        <v>456</v>
      </c>
      <c r="H11" s="221" t="s">
        <v>1596</v>
      </c>
    </row>
    <row r="12" spans="1:8" ht="98.25" customHeight="1" x14ac:dyDescent="0.25">
      <c r="A12" s="202" t="s">
        <v>1592</v>
      </c>
      <c r="B12" s="202" t="s">
        <v>280</v>
      </c>
      <c r="C12" s="202" t="s">
        <v>1593</v>
      </c>
      <c r="D12" s="214"/>
      <c r="E12" s="214"/>
      <c r="F12" s="214"/>
      <c r="G12" s="214"/>
      <c r="H12" s="221" t="s">
        <v>1597</v>
      </c>
    </row>
    <row r="13" spans="1:8" ht="99" customHeight="1" x14ac:dyDescent="0.25">
      <c r="A13" s="236"/>
      <c r="B13" s="236"/>
      <c r="C13" s="236"/>
      <c r="D13" s="213" t="s">
        <v>309</v>
      </c>
      <c r="E13" s="213" t="s">
        <v>1279</v>
      </c>
      <c r="F13" s="213" t="s">
        <v>1280</v>
      </c>
      <c r="G13" s="213" t="s">
        <v>1281</v>
      </c>
      <c r="H13" s="221" t="s">
        <v>1598</v>
      </c>
    </row>
    <row r="14" spans="1:8" ht="73.5" customHeight="1" x14ac:dyDescent="0.25">
      <c r="A14" s="236"/>
      <c r="B14" s="236"/>
      <c r="C14" s="236"/>
      <c r="D14" s="213" t="s">
        <v>1599</v>
      </c>
      <c r="E14" s="213" t="s">
        <v>312</v>
      </c>
      <c r="F14" s="213" t="s">
        <v>1282</v>
      </c>
      <c r="G14" s="213" t="s">
        <v>1283</v>
      </c>
      <c r="H14" s="221" t="s">
        <v>1600</v>
      </c>
    </row>
    <row r="15" spans="1:8" ht="79.5" customHeight="1" x14ac:dyDescent="0.25">
      <c r="A15" s="236"/>
      <c r="B15" s="236"/>
      <c r="C15" s="236"/>
      <c r="D15" s="202" t="s">
        <v>1601</v>
      </c>
      <c r="E15" s="213" t="s">
        <v>1284</v>
      </c>
      <c r="F15" s="213" t="s">
        <v>1285</v>
      </c>
      <c r="G15" s="213" t="s">
        <v>1286</v>
      </c>
      <c r="H15" s="221" t="s">
        <v>1602</v>
      </c>
    </row>
    <row r="16" spans="1:8" ht="56.25" x14ac:dyDescent="0.25">
      <c r="A16" s="214"/>
      <c r="B16" s="214"/>
      <c r="C16" s="214"/>
      <c r="D16" s="236" t="s">
        <v>1801</v>
      </c>
      <c r="E16" s="213" t="s">
        <v>1802</v>
      </c>
      <c r="F16" s="213" t="s">
        <v>1388</v>
      </c>
      <c r="G16" s="213" t="s">
        <v>1389</v>
      </c>
      <c r="H16" s="221" t="s">
        <v>1685</v>
      </c>
    </row>
    <row r="17" spans="1:8" ht="113.25" customHeight="1" x14ac:dyDescent="0.25">
      <c r="A17" s="202" t="s">
        <v>1686</v>
      </c>
      <c r="B17" s="202"/>
      <c r="C17" s="262" t="s">
        <v>658</v>
      </c>
      <c r="D17" s="202" t="s">
        <v>659</v>
      </c>
      <c r="E17" s="213" t="s">
        <v>655</v>
      </c>
      <c r="F17" s="213" t="s">
        <v>1390</v>
      </c>
      <c r="G17" s="213" t="s">
        <v>1391</v>
      </c>
      <c r="H17" s="221" t="s">
        <v>1687</v>
      </c>
    </row>
    <row r="18" spans="1:8" ht="70.5" customHeight="1" x14ac:dyDescent="0.25">
      <c r="A18" s="236"/>
      <c r="B18" s="239"/>
      <c r="C18" s="234"/>
      <c r="D18" s="236"/>
      <c r="E18" s="213" t="s">
        <v>660</v>
      </c>
      <c r="F18" s="213" t="s">
        <v>1392</v>
      </c>
      <c r="G18" s="213" t="s">
        <v>1393</v>
      </c>
      <c r="H18" s="221" t="s">
        <v>1688</v>
      </c>
    </row>
    <row r="19" spans="1:8" ht="100.5" customHeight="1" x14ac:dyDescent="0.25">
      <c r="A19" s="236"/>
      <c r="B19" s="239"/>
      <c r="C19" s="234"/>
      <c r="D19" s="236"/>
      <c r="E19" s="213" t="s">
        <v>662</v>
      </c>
      <c r="F19" s="213" t="s">
        <v>1394</v>
      </c>
      <c r="G19" s="213" t="s">
        <v>1395</v>
      </c>
      <c r="H19" s="221" t="s">
        <v>1689</v>
      </c>
    </row>
    <row r="20" spans="1:8" ht="84.75" customHeight="1" x14ac:dyDescent="0.25">
      <c r="A20" s="236"/>
      <c r="B20" s="240"/>
      <c r="C20" s="234"/>
      <c r="D20" s="214"/>
      <c r="E20" s="213" t="s">
        <v>664</v>
      </c>
      <c r="F20" s="213" t="s">
        <v>1396</v>
      </c>
      <c r="G20" s="213" t="s">
        <v>1397</v>
      </c>
      <c r="H20" s="221" t="s">
        <v>1690</v>
      </c>
    </row>
    <row r="21" spans="1:8" ht="63.75" customHeight="1" x14ac:dyDescent="0.25">
      <c r="A21" s="214"/>
      <c r="B21" s="213" t="s">
        <v>656</v>
      </c>
      <c r="C21" s="229"/>
      <c r="D21" s="213" t="s">
        <v>668</v>
      </c>
      <c r="E21" s="213" t="s">
        <v>1398</v>
      </c>
      <c r="F21" s="213" t="s">
        <v>1399</v>
      </c>
      <c r="G21" s="213" t="s">
        <v>1400</v>
      </c>
      <c r="H21" s="221" t="s">
        <v>1691</v>
      </c>
    </row>
    <row r="22" spans="1:8" ht="97.5" customHeight="1" x14ac:dyDescent="0.25">
      <c r="A22" s="202" t="s">
        <v>1692</v>
      </c>
      <c r="B22" s="202" t="s">
        <v>670</v>
      </c>
      <c r="C22" s="202" t="s">
        <v>1147</v>
      </c>
      <c r="D22" s="202" t="s">
        <v>673</v>
      </c>
      <c r="E22" s="213" t="s">
        <v>669</v>
      </c>
      <c r="F22" s="213" t="s">
        <v>1401</v>
      </c>
      <c r="G22" s="213" t="s">
        <v>671</v>
      </c>
      <c r="H22" s="221" t="s">
        <v>1693</v>
      </c>
    </row>
    <row r="23" spans="1:8" ht="96.75" customHeight="1" x14ac:dyDescent="0.25">
      <c r="A23" s="236"/>
      <c r="B23" s="236"/>
      <c r="C23" s="236"/>
      <c r="D23" s="236"/>
      <c r="E23" s="213" t="s">
        <v>675</v>
      </c>
      <c r="F23" s="213" t="s">
        <v>1402</v>
      </c>
      <c r="G23" s="213" t="s">
        <v>1403</v>
      </c>
      <c r="H23" s="221" t="s">
        <v>1694</v>
      </c>
    </row>
    <row r="24" spans="1:8" ht="81.75" customHeight="1" x14ac:dyDescent="0.25">
      <c r="A24" s="236"/>
      <c r="B24" s="236"/>
      <c r="C24" s="236"/>
      <c r="D24" s="236"/>
      <c r="E24" s="213" t="s">
        <v>677</v>
      </c>
      <c r="F24" s="213" t="s">
        <v>1404</v>
      </c>
      <c r="G24" s="213" t="s">
        <v>1405</v>
      </c>
      <c r="H24" s="221" t="s">
        <v>1695</v>
      </c>
    </row>
    <row r="25" spans="1:8" ht="70.5" customHeight="1" x14ac:dyDescent="0.25">
      <c r="A25" s="236"/>
      <c r="B25" s="236"/>
      <c r="C25" s="236"/>
      <c r="D25" s="236"/>
      <c r="E25" s="213" t="s">
        <v>679</v>
      </c>
      <c r="F25" s="213" t="s">
        <v>1406</v>
      </c>
      <c r="G25" s="213" t="s">
        <v>680</v>
      </c>
      <c r="H25" s="221" t="s">
        <v>1696</v>
      </c>
    </row>
    <row r="26" spans="1:8" ht="73.5" customHeight="1" x14ac:dyDescent="0.25">
      <c r="A26" s="214"/>
      <c r="B26" s="214"/>
      <c r="C26" s="214"/>
      <c r="D26" s="214"/>
      <c r="E26" s="213" t="s">
        <v>681</v>
      </c>
      <c r="F26" s="213" t="s">
        <v>1407</v>
      </c>
      <c r="G26" s="213" t="s">
        <v>1408</v>
      </c>
      <c r="H26" s="221" t="s">
        <v>1697</v>
      </c>
    </row>
    <row r="27" spans="1:8" ht="98.25" customHeight="1" x14ac:dyDescent="0.25">
      <c r="A27" s="202" t="s">
        <v>1692</v>
      </c>
      <c r="B27" s="202" t="s">
        <v>670</v>
      </c>
      <c r="C27" s="202" t="s">
        <v>1147</v>
      </c>
      <c r="D27" s="202" t="s">
        <v>685</v>
      </c>
      <c r="E27" s="213" t="s">
        <v>683</v>
      </c>
      <c r="F27" s="213" t="s">
        <v>1409</v>
      </c>
      <c r="G27" s="213" t="s">
        <v>1410</v>
      </c>
      <c r="H27" s="221" t="s">
        <v>1698</v>
      </c>
    </row>
    <row r="28" spans="1:8" ht="75.75" customHeight="1" x14ac:dyDescent="0.25">
      <c r="A28" s="236"/>
      <c r="B28" s="236"/>
      <c r="C28" s="236"/>
      <c r="D28" s="236"/>
      <c r="E28" s="213" t="s">
        <v>687</v>
      </c>
      <c r="F28" s="213" t="s">
        <v>1411</v>
      </c>
      <c r="G28" s="213" t="s">
        <v>688</v>
      </c>
      <c r="H28" s="221" t="s">
        <v>1699</v>
      </c>
    </row>
    <row r="29" spans="1:8" ht="108.75" customHeight="1" x14ac:dyDescent="0.25">
      <c r="A29" s="236"/>
      <c r="B29" s="236"/>
      <c r="C29" s="236"/>
      <c r="D29" s="236"/>
      <c r="E29" s="213" t="s">
        <v>689</v>
      </c>
      <c r="F29" s="213" t="s">
        <v>1412</v>
      </c>
      <c r="G29" s="213" t="s">
        <v>1413</v>
      </c>
      <c r="H29" s="221" t="s">
        <v>1700</v>
      </c>
    </row>
    <row r="30" spans="1:8" ht="124.5" customHeight="1" x14ac:dyDescent="0.25">
      <c r="A30" s="236"/>
      <c r="B30" s="236"/>
      <c r="C30" s="236"/>
      <c r="D30" s="236"/>
      <c r="E30" s="213" t="s">
        <v>691</v>
      </c>
      <c r="F30" s="213" t="s">
        <v>1414</v>
      </c>
      <c r="G30" s="213" t="s">
        <v>692</v>
      </c>
      <c r="H30" s="221" t="s">
        <v>1701</v>
      </c>
    </row>
    <row r="31" spans="1:8" ht="86.25" customHeight="1" x14ac:dyDescent="0.25">
      <c r="A31" s="214"/>
      <c r="B31" s="214"/>
      <c r="C31" s="214"/>
      <c r="D31" s="236"/>
      <c r="E31" s="213" t="s">
        <v>693</v>
      </c>
      <c r="F31" s="213" t="s">
        <v>1415</v>
      </c>
      <c r="G31" s="213" t="s">
        <v>694</v>
      </c>
      <c r="H31" s="221" t="s">
        <v>1702</v>
      </c>
    </row>
    <row r="32" spans="1:8" ht="68.25" customHeight="1" x14ac:dyDescent="0.25">
      <c r="A32" s="202" t="s">
        <v>1692</v>
      </c>
      <c r="B32" s="202" t="s">
        <v>1803</v>
      </c>
      <c r="C32" s="202"/>
      <c r="D32" s="236"/>
      <c r="E32" s="213" t="s">
        <v>695</v>
      </c>
      <c r="F32" s="213" t="s">
        <v>1416</v>
      </c>
      <c r="G32" s="213" t="s">
        <v>1417</v>
      </c>
      <c r="H32" s="221" t="s">
        <v>1703</v>
      </c>
    </row>
    <row r="33" spans="1:8" ht="90.75" customHeight="1" x14ac:dyDescent="0.25">
      <c r="A33" s="236"/>
      <c r="B33" s="236"/>
      <c r="C33" s="236"/>
      <c r="D33" s="214"/>
      <c r="E33" s="213" t="s">
        <v>1418</v>
      </c>
      <c r="F33" s="213" t="s">
        <v>1804</v>
      </c>
      <c r="G33" s="213" t="s">
        <v>1419</v>
      </c>
      <c r="H33" s="221" t="s">
        <v>1704</v>
      </c>
    </row>
    <row r="34" spans="1:8" ht="86.25" customHeight="1" x14ac:dyDescent="0.25">
      <c r="A34" s="236"/>
      <c r="B34" s="236"/>
      <c r="C34" s="236"/>
      <c r="D34" s="202" t="s">
        <v>701</v>
      </c>
      <c r="E34" s="213" t="s">
        <v>699</v>
      </c>
      <c r="F34" s="213" t="s">
        <v>1805</v>
      </c>
      <c r="G34" s="213" t="s">
        <v>700</v>
      </c>
      <c r="H34" s="221" t="s">
        <v>1705</v>
      </c>
    </row>
    <row r="35" spans="1:8" ht="79.5" customHeight="1" x14ac:dyDescent="0.25">
      <c r="A35" s="236"/>
      <c r="B35" s="236"/>
      <c r="C35" s="236"/>
      <c r="D35" s="236"/>
      <c r="E35" s="213" t="s">
        <v>1420</v>
      </c>
      <c r="F35" s="213" t="s">
        <v>1421</v>
      </c>
      <c r="G35" s="213" t="s">
        <v>1422</v>
      </c>
      <c r="H35" s="221" t="s">
        <v>1706</v>
      </c>
    </row>
    <row r="36" spans="1:8" ht="85.5" customHeight="1" x14ac:dyDescent="0.25">
      <c r="A36" s="236"/>
      <c r="B36" s="236"/>
      <c r="C36" s="236"/>
      <c r="D36" s="214"/>
      <c r="E36" s="213" t="s">
        <v>705</v>
      </c>
      <c r="F36" s="213" t="s">
        <v>1806</v>
      </c>
      <c r="G36" s="213" t="s">
        <v>1423</v>
      </c>
      <c r="H36" s="221" t="s">
        <v>1707</v>
      </c>
    </row>
    <row r="37" spans="1:8" ht="73.5" customHeight="1" x14ac:dyDescent="0.25">
      <c r="A37" s="236"/>
      <c r="B37" s="236"/>
      <c r="C37" s="236"/>
      <c r="D37" s="202" t="s">
        <v>709</v>
      </c>
      <c r="E37" s="213" t="s">
        <v>707</v>
      </c>
      <c r="F37" s="213" t="s">
        <v>1807</v>
      </c>
      <c r="G37" s="213" t="s">
        <v>1424</v>
      </c>
      <c r="H37" s="221" t="s">
        <v>1708</v>
      </c>
    </row>
    <row r="38" spans="1:8" ht="83.25" customHeight="1" x14ac:dyDescent="0.25">
      <c r="A38" s="236"/>
      <c r="B38" s="236"/>
      <c r="C38" s="236"/>
      <c r="D38" s="214"/>
      <c r="E38" s="213" t="s">
        <v>711</v>
      </c>
      <c r="F38" s="213" t="s">
        <v>1425</v>
      </c>
      <c r="G38" s="213" t="s">
        <v>712</v>
      </c>
      <c r="H38" s="221" t="s">
        <v>1709</v>
      </c>
    </row>
    <row r="39" spans="1:8" ht="102.75" customHeight="1" x14ac:dyDescent="0.25">
      <c r="A39" s="236"/>
      <c r="B39" s="236"/>
      <c r="C39" s="236"/>
      <c r="D39" s="213" t="s">
        <v>715</v>
      </c>
      <c r="E39" s="213" t="s">
        <v>713</v>
      </c>
      <c r="F39" s="213" t="s">
        <v>1426</v>
      </c>
      <c r="G39" s="213" t="s">
        <v>714</v>
      </c>
      <c r="H39" s="221" t="s">
        <v>1710</v>
      </c>
    </row>
    <row r="40" spans="1:8" ht="92.25" customHeight="1" x14ac:dyDescent="0.25">
      <c r="A40" s="214"/>
      <c r="B40" s="214"/>
      <c r="C40" s="214"/>
      <c r="D40" s="213"/>
      <c r="E40" s="213" t="s">
        <v>716</v>
      </c>
      <c r="F40" s="213" t="s">
        <v>1427</v>
      </c>
      <c r="G40" s="213" t="s">
        <v>1428</v>
      </c>
      <c r="H40" s="221" t="s">
        <v>1711</v>
      </c>
    </row>
    <row r="41" spans="1:8" ht="112.5" customHeight="1" x14ac:dyDescent="0.25">
      <c r="A41" s="202" t="s">
        <v>1692</v>
      </c>
      <c r="B41" s="202" t="s">
        <v>670</v>
      </c>
      <c r="C41" s="202" t="s">
        <v>1147</v>
      </c>
      <c r="D41" s="202" t="s">
        <v>1712</v>
      </c>
      <c r="E41" s="213" t="s">
        <v>1429</v>
      </c>
      <c r="F41" s="213" t="s">
        <v>1430</v>
      </c>
      <c r="G41" s="213" t="s">
        <v>1431</v>
      </c>
      <c r="H41" s="221" t="s">
        <v>1713</v>
      </c>
    </row>
    <row r="42" spans="1:8" ht="69.75" customHeight="1" x14ac:dyDescent="0.25">
      <c r="A42" s="236"/>
      <c r="B42" s="236"/>
      <c r="C42" s="236"/>
      <c r="D42" s="236"/>
      <c r="E42" s="213" t="s">
        <v>1432</v>
      </c>
      <c r="F42" s="213" t="s">
        <v>1433</v>
      </c>
      <c r="G42" s="213" t="s">
        <v>1434</v>
      </c>
      <c r="H42" s="221" t="s">
        <v>1714</v>
      </c>
    </row>
    <row r="43" spans="1:8" ht="74.25" customHeight="1" x14ac:dyDescent="0.25">
      <c r="A43" s="214"/>
      <c r="B43" s="214"/>
      <c r="C43" s="214"/>
      <c r="D43" s="214"/>
      <c r="E43" s="213" t="s">
        <v>1435</v>
      </c>
      <c r="F43" s="213" t="s">
        <v>1436</v>
      </c>
      <c r="G43" s="213" t="s">
        <v>1437</v>
      </c>
      <c r="H43" s="221" t="s">
        <v>1715</v>
      </c>
    </row>
    <row r="44" spans="1:8" ht="84" customHeight="1" x14ac:dyDescent="0.25">
      <c r="A44" s="202" t="s">
        <v>1716</v>
      </c>
      <c r="B44" s="202"/>
      <c r="C44" s="262" t="s">
        <v>720</v>
      </c>
      <c r="D44" s="202" t="s">
        <v>721</v>
      </c>
      <c r="E44" s="213" t="s">
        <v>718</v>
      </c>
      <c r="F44" s="213" t="s">
        <v>1438</v>
      </c>
      <c r="G44" s="213" t="s">
        <v>1439</v>
      </c>
      <c r="H44" s="221" t="s">
        <v>1717</v>
      </c>
    </row>
    <row r="45" spans="1:8" ht="108" customHeight="1" x14ac:dyDescent="0.25">
      <c r="A45" s="236"/>
      <c r="B45" s="236"/>
      <c r="C45" s="234"/>
      <c r="D45" s="236"/>
      <c r="E45" s="213" t="s">
        <v>723</v>
      </c>
      <c r="F45" s="213" t="s">
        <v>1440</v>
      </c>
      <c r="G45" s="213" t="s">
        <v>1441</v>
      </c>
      <c r="H45" s="221" t="s">
        <v>1718</v>
      </c>
    </row>
    <row r="46" spans="1:8" ht="72.75" customHeight="1" x14ac:dyDescent="0.25">
      <c r="A46" s="236"/>
      <c r="B46" s="236"/>
      <c r="C46" s="234"/>
      <c r="D46" s="236"/>
      <c r="E46" s="213" t="s">
        <v>727</v>
      </c>
      <c r="F46" s="213" t="s">
        <v>1442</v>
      </c>
      <c r="G46" s="213" t="s">
        <v>728</v>
      </c>
      <c r="H46" s="221" t="s">
        <v>1719</v>
      </c>
    </row>
    <row r="47" spans="1:8" ht="78.75" customHeight="1" x14ac:dyDescent="0.25">
      <c r="A47" s="214"/>
      <c r="B47" s="214"/>
      <c r="C47" s="229"/>
      <c r="D47" s="214"/>
      <c r="E47" s="213" t="s">
        <v>729</v>
      </c>
      <c r="F47" s="213" t="s">
        <v>1443</v>
      </c>
      <c r="G47" s="213" t="s">
        <v>730</v>
      </c>
      <c r="H47" s="221" t="s">
        <v>1720</v>
      </c>
    </row>
    <row r="48" spans="1:8" ht="99" customHeight="1" x14ac:dyDescent="0.25">
      <c r="A48" s="202" t="s">
        <v>1716</v>
      </c>
      <c r="B48" s="202"/>
      <c r="C48" s="262" t="s">
        <v>720</v>
      </c>
      <c r="D48" s="202" t="s">
        <v>721</v>
      </c>
      <c r="E48" s="213" t="s">
        <v>731</v>
      </c>
      <c r="F48" s="213" t="s">
        <v>1161</v>
      </c>
      <c r="G48" s="213" t="s">
        <v>732</v>
      </c>
      <c r="H48" s="221" t="s">
        <v>1721</v>
      </c>
    </row>
    <row r="49" spans="1:8" ht="75.75" customHeight="1" x14ac:dyDescent="0.25">
      <c r="A49" s="236"/>
      <c r="B49" s="236"/>
      <c r="C49" s="234"/>
      <c r="D49" s="236"/>
      <c r="E49" s="213" t="s">
        <v>733</v>
      </c>
      <c r="F49" s="213" t="s">
        <v>1444</v>
      </c>
      <c r="G49" s="213" t="s">
        <v>734</v>
      </c>
      <c r="H49" s="221" t="s">
        <v>1722</v>
      </c>
    </row>
    <row r="50" spans="1:8" ht="59.25" customHeight="1" x14ac:dyDescent="0.25">
      <c r="A50" s="236"/>
      <c r="B50" s="236"/>
      <c r="C50" s="234"/>
      <c r="D50" s="236"/>
      <c r="E50" s="213" t="s">
        <v>735</v>
      </c>
      <c r="F50" s="213" t="s">
        <v>1445</v>
      </c>
      <c r="G50" s="213" t="s">
        <v>736</v>
      </c>
      <c r="H50" s="221" t="s">
        <v>1723</v>
      </c>
    </row>
    <row r="51" spans="1:8" ht="76.5" customHeight="1" x14ac:dyDescent="0.25">
      <c r="A51" s="236"/>
      <c r="B51" s="236"/>
      <c r="C51" s="234"/>
      <c r="D51" s="236"/>
      <c r="E51" s="213" t="s">
        <v>737</v>
      </c>
      <c r="F51" s="213" t="s">
        <v>1446</v>
      </c>
      <c r="G51" s="213" t="s">
        <v>738</v>
      </c>
      <c r="H51" s="221" t="s">
        <v>1724</v>
      </c>
    </row>
    <row r="52" spans="1:8" ht="81" customHeight="1" x14ac:dyDescent="0.25">
      <c r="A52" s="214"/>
      <c r="B52" s="214"/>
      <c r="C52" s="229"/>
      <c r="D52" s="214"/>
      <c r="E52" s="213" t="s">
        <v>739</v>
      </c>
      <c r="F52" s="213" t="s">
        <v>1447</v>
      </c>
      <c r="G52" s="213" t="s">
        <v>740</v>
      </c>
      <c r="H52" s="221" t="s">
        <v>1725</v>
      </c>
    </row>
    <row r="53" spans="1:8" ht="81" customHeight="1" x14ac:dyDescent="0.25">
      <c r="A53" s="235"/>
      <c r="B53" s="235"/>
      <c r="C53" s="233"/>
      <c r="D53" s="235"/>
      <c r="E53" s="225" t="s">
        <v>651</v>
      </c>
      <c r="F53" s="225" t="s">
        <v>1387</v>
      </c>
      <c r="G53" s="225" t="s">
        <v>652</v>
      </c>
      <c r="H53" s="226" t="s">
        <v>1684</v>
      </c>
    </row>
    <row r="54" spans="1:8" ht="81" customHeight="1" thickBot="1" x14ac:dyDescent="0.3">
      <c r="A54" s="235"/>
      <c r="B54" s="235"/>
      <c r="C54" s="233"/>
      <c r="D54" s="228" t="s">
        <v>1809</v>
      </c>
      <c r="E54" s="228" t="s">
        <v>807</v>
      </c>
      <c r="F54" s="228" t="s">
        <v>1479</v>
      </c>
      <c r="G54" s="228" t="s">
        <v>808</v>
      </c>
      <c r="H54" s="223" t="s">
        <v>1752</v>
      </c>
    </row>
    <row r="55" spans="1:8" ht="111" customHeight="1" x14ac:dyDescent="0.25">
      <c r="A55" s="202" t="s">
        <v>1726</v>
      </c>
      <c r="B55" s="202"/>
      <c r="C55" s="262" t="s">
        <v>745</v>
      </c>
      <c r="D55" s="237" t="s">
        <v>746</v>
      </c>
      <c r="E55" s="213" t="s">
        <v>741</v>
      </c>
      <c r="F55" s="213" t="s">
        <v>1448</v>
      </c>
      <c r="G55" s="213" t="s">
        <v>1449</v>
      </c>
      <c r="H55" s="221" t="s">
        <v>1727</v>
      </c>
    </row>
    <row r="56" spans="1:8" ht="67.5" customHeight="1" x14ac:dyDescent="0.25">
      <c r="A56" s="236"/>
      <c r="B56" s="236"/>
      <c r="C56" s="234"/>
      <c r="D56" s="236"/>
      <c r="E56" s="213" t="s">
        <v>748</v>
      </c>
      <c r="F56" s="213" t="s">
        <v>1450</v>
      </c>
      <c r="G56" s="213" t="s">
        <v>1451</v>
      </c>
      <c r="H56" s="221" t="s">
        <v>1728</v>
      </c>
    </row>
    <row r="57" spans="1:8" ht="93.75" customHeight="1" x14ac:dyDescent="0.25">
      <c r="A57" s="236"/>
      <c r="B57" s="236"/>
      <c r="C57" s="229"/>
      <c r="D57" s="214"/>
      <c r="E57" s="213" t="s">
        <v>1452</v>
      </c>
      <c r="F57" s="213" t="s">
        <v>1453</v>
      </c>
      <c r="G57" s="213" t="s">
        <v>1454</v>
      </c>
      <c r="H57" s="221" t="s">
        <v>1729</v>
      </c>
    </row>
    <row r="58" spans="1:8" ht="90" customHeight="1" x14ac:dyDescent="0.25">
      <c r="A58" s="214"/>
      <c r="B58" s="214"/>
      <c r="C58" s="262" t="s">
        <v>758</v>
      </c>
      <c r="D58" s="202" t="s">
        <v>759</v>
      </c>
      <c r="E58" s="213" t="s">
        <v>756</v>
      </c>
      <c r="F58" s="213" t="s">
        <v>1455</v>
      </c>
      <c r="G58" s="213" t="s">
        <v>757</v>
      </c>
      <c r="H58" s="221" t="s">
        <v>1730</v>
      </c>
    </row>
    <row r="59" spans="1:8" ht="81.75" customHeight="1" x14ac:dyDescent="0.25">
      <c r="A59" s="202" t="s">
        <v>1726</v>
      </c>
      <c r="B59" s="202"/>
      <c r="C59" s="234"/>
      <c r="D59" s="236"/>
      <c r="E59" s="213" t="s">
        <v>761</v>
      </c>
      <c r="F59" s="213" t="s">
        <v>1456</v>
      </c>
      <c r="G59" s="213" t="s">
        <v>762</v>
      </c>
      <c r="H59" s="221" t="s">
        <v>1731</v>
      </c>
    </row>
    <row r="60" spans="1:8" ht="75.75" customHeight="1" x14ac:dyDescent="0.25">
      <c r="A60" s="236"/>
      <c r="B60" s="236"/>
      <c r="C60" s="234"/>
      <c r="D60" s="236"/>
      <c r="E60" s="213" t="s">
        <v>763</v>
      </c>
      <c r="F60" s="213" t="s">
        <v>1457</v>
      </c>
      <c r="G60" s="213" t="s">
        <v>764</v>
      </c>
      <c r="H60" s="221" t="s">
        <v>1732</v>
      </c>
    </row>
    <row r="61" spans="1:8" ht="72.75" customHeight="1" x14ac:dyDescent="0.25">
      <c r="A61" s="236"/>
      <c r="B61" s="236"/>
      <c r="C61" s="234"/>
      <c r="D61" s="236"/>
      <c r="E61" s="213" t="s">
        <v>765</v>
      </c>
      <c r="F61" s="213" t="s">
        <v>1458</v>
      </c>
      <c r="G61" s="213" t="s">
        <v>766</v>
      </c>
      <c r="H61" s="221" t="s">
        <v>1733</v>
      </c>
    </row>
    <row r="62" spans="1:8" ht="82.5" customHeight="1" x14ac:dyDescent="0.25">
      <c r="A62" s="236"/>
      <c r="B62" s="236"/>
      <c r="C62" s="234"/>
      <c r="D62" s="236"/>
      <c r="E62" s="213" t="s">
        <v>767</v>
      </c>
      <c r="F62" s="213" t="s">
        <v>1459</v>
      </c>
      <c r="G62" s="213" t="s">
        <v>1460</v>
      </c>
      <c r="H62" s="221" t="s">
        <v>1734</v>
      </c>
    </row>
    <row r="63" spans="1:8" ht="56.25" customHeight="1" x14ac:dyDescent="0.25">
      <c r="A63" s="236"/>
      <c r="B63" s="236"/>
      <c r="C63" s="234"/>
      <c r="D63" s="236"/>
      <c r="E63" s="202" t="s">
        <v>769</v>
      </c>
      <c r="F63" s="213" t="s">
        <v>1461</v>
      </c>
      <c r="G63" s="202" t="s">
        <v>1463</v>
      </c>
      <c r="H63" s="242" t="s">
        <v>1735</v>
      </c>
    </row>
    <row r="64" spans="1:8" ht="56.25" customHeight="1" x14ac:dyDescent="0.25">
      <c r="A64" s="214"/>
      <c r="B64" s="214"/>
      <c r="C64" s="229"/>
      <c r="D64" s="214"/>
      <c r="E64" s="214"/>
      <c r="F64" s="213" t="s">
        <v>1462</v>
      </c>
      <c r="G64" s="214"/>
      <c r="H64" s="224"/>
    </row>
    <row r="65" spans="1:8" ht="61.5" customHeight="1" x14ac:dyDescent="0.25">
      <c r="A65" s="202" t="s">
        <v>1726</v>
      </c>
      <c r="B65" s="202"/>
      <c r="C65" s="262" t="s">
        <v>758</v>
      </c>
      <c r="D65" s="202" t="s">
        <v>759</v>
      </c>
      <c r="E65" s="213" t="s">
        <v>771</v>
      </c>
      <c r="F65" s="213" t="s">
        <v>1464</v>
      </c>
      <c r="G65" s="213" t="s">
        <v>1465</v>
      </c>
      <c r="H65" s="221" t="s">
        <v>1736</v>
      </c>
    </row>
    <row r="66" spans="1:8" ht="75" customHeight="1" x14ac:dyDescent="0.25">
      <c r="A66" s="236"/>
      <c r="B66" s="236"/>
      <c r="C66" s="234"/>
      <c r="D66" s="236"/>
      <c r="E66" s="213" t="s">
        <v>773</v>
      </c>
      <c r="F66" s="213" t="s">
        <v>1466</v>
      </c>
      <c r="G66" s="213" t="s">
        <v>1467</v>
      </c>
      <c r="H66" s="221" t="s">
        <v>1737</v>
      </c>
    </row>
    <row r="67" spans="1:8" ht="93" customHeight="1" x14ac:dyDescent="0.25">
      <c r="A67" s="236"/>
      <c r="B67" s="236"/>
      <c r="C67" s="234"/>
      <c r="D67" s="236"/>
      <c r="E67" s="213" t="s">
        <v>775</v>
      </c>
      <c r="F67" s="213" t="s">
        <v>1468</v>
      </c>
      <c r="G67" s="213" t="s">
        <v>776</v>
      </c>
      <c r="H67" s="221" t="s">
        <v>1738</v>
      </c>
    </row>
    <row r="68" spans="1:8" ht="105.75" customHeight="1" x14ac:dyDescent="0.25">
      <c r="A68" s="236"/>
      <c r="B68" s="236"/>
      <c r="C68" s="234"/>
      <c r="D68" s="236"/>
      <c r="E68" s="213" t="s">
        <v>777</v>
      </c>
      <c r="F68" s="213" t="s">
        <v>1808</v>
      </c>
      <c r="G68" s="213"/>
      <c r="H68" s="221"/>
    </row>
    <row r="69" spans="1:8" ht="78" customHeight="1" x14ac:dyDescent="0.25">
      <c r="A69" s="214"/>
      <c r="B69" s="214"/>
      <c r="C69" s="229"/>
      <c r="D69" s="214"/>
      <c r="E69" s="213" t="s">
        <v>778</v>
      </c>
      <c r="F69" s="213"/>
      <c r="G69" s="213"/>
      <c r="H69" s="221"/>
    </row>
    <row r="70" spans="1:8" ht="53.25" customHeight="1" x14ac:dyDescent="0.25">
      <c r="A70" s="202" t="s">
        <v>1739</v>
      </c>
      <c r="B70" s="202"/>
      <c r="C70" s="202" t="s">
        <v>1148</v>
      </c>
      <c r="D70" s="213" t="s">
        <v>782</v>
      </c>
      <c r="E70" s="213" t="s">
        <v>779</v>
      </c>
      <c r="F70" s="213" t="s">
        <v>1469</v>
      </c>
      <c r="G70" s="213" t="s">
        <v>780</v>
      </c>
      <c r="H70" s="221" t="s">
        <v>1740</v>
      </c>
    </row>
    <row r="71" spans="1:8" ht="114" customHeight="1" x14ac:dyDescent="0.25">
      <c r="A71" s="236"/>
      <c r="B71" s="236"/>
      <c r="C71" s="236"/>
      <c r="D71" s="213" t="s">
        <v>785</v>
      </c>
      <c r="E71" s="213" t="s">
        <v>783</v>
      </c>
      <c r="F71" s="213" t="s">
        <v>1470</v>
      </c>
      <c r="G71" s="213" t="s">
        <v>784</v>
      </c>
      <c r="H71" s="221" t="s">
        <v>1741</v>
      </c>
    </row>
    <row r="72" spans="1:8" ht="78.75" customHeight="1" x14ac:dyDescent="0.25">
      <c r="A72" s="236"/>
      <c r="B72" s="236"/>
      <c r="C72" s="236"/>
      <c r="D72" s="213" t="s">
        <v>789</v>
      </c>
      <c r="E72" s="213" t="s">
        <v>787</v>
      </c>
      <c r="F72" s="213" t="s">
        <v>1471</v>
      </c>
      <c r="G72" s="213" t="s">
        <v>1472</v>
      </c>
      <c r="H72" s="221" t="s">
        <v>1742</v>
      </c>
    </row>
    <row r="73" spans="1:8" ht="97.5" customHeight="1" x14ac:dyDescent="0.25">
      <c r="A73" s="214"/>
      <c r="B73" s="214"/>
      <c r="C73" s="214"/>
      <c r="D73" s="213" t="s">
        <v>793</v>
      </c>
      <c r="E73" s="213" t="s">
        <v>1473</v>
      </c>
      <c r="F73" s="213" t="s">
        <v>1474</v>
      </c>
      <c r="G73" s="213" t="s">
        <v>792</v>
      </c>
      <c r="H73" s="221" t="s">
        <v>1743</v>
      </c>
    </row>
    <row r="74" spans="1:8" ht="101.25" customHeight="1" x14ac:dyDescent="0.25">
      <c r="A74" s="202" t="s">
        <v>1554</v>
      </c>
      <c r="B74" s="202" t="s">
        <v>163</v>
      </c>
      <c r="C74" s="262" t="s">
        <v>1555</v>
      </c>
      <c r="D74" s="202" t="s">
        <v>402</v>
      </c>
      <c r="E74" s="213" t="s">
        <v>162</v>
      </c>
      <c r="F74" s="213" t="s">
        <v>1234</v>
      </c>
      <c r="G74" s="213" t="s">
        <v>1235</v>
      </c>
      <c r="H74" s="221" t="s">
        <v>1556</v>
      </c>
    </row>
    <row r="75" spans="1:8" ht="71.25" customHeight="1" x14ac:dyDescent="0.25">
      <c r="A75" s="236"/>
      <c r="B75" s="236"/>
      <c r="C75" s="234"/>
      <c r="D75" s="214"/>
      <c r="E75" s="213" t="s">
        <v>172</v>
      </c>
      <c r="F75" s="213" t="s">
        <v>1236</v>
      </c>
      <c r="G75" s="213" t="s">
        <v>1237</v>
      </c>
      <c r="H75" s="221" t="s">
        <v>1557</v>
      </c>
    </row>
    <row r="76" spans="1:8" ht="101.25" x14ac:dyDescent="0.25">
      <c r="A76" s="236"/>
      <c r="B76" s="236"/>
      <c r="C76" s="234"/>
      <c r="D76" s="213" t="s">
        <v>180</v>
      </c>
      <c r="E76" s="213" t="s">
        <v>1238</v>
      </c>
      <c r="F76" s="213" t="s">
        <v>1239</v>
      </c>
      <c r="G76" s="213" t="s">
        <v>1240</v>
      </c>
      <c r="H76" s="221" t="s">
        <v>1558</v>
      </c>
    </row>
    <row r="77" spans="1:8" ht="105.75" customHeight="1" x14ac:dyDescent="0.25">
      <c r="A77" s="236"/>
      <c r="B77" s="236"/>
      <c r="C77" s="234"/>
      <c r="D77" s="202" t="s">
        <v>186</v>
      </c>
      <c r="E77" s="213" t="s">
        <v>183</v>
      </c>
      <c r="F77" s="213" t="s">
        <v>1241</v>
      </c>
      <c r="G77" s="213" t="s">
        <v>408</v>
      </c>
      <c r="H77" s="221" t="s">
        <v>1559</v>
      </c>
    </row>
    <row r="78" spans="1:8" ht="58.5" customHeight="1" x14ac:dyDescent="0.25">
      <c r="A78" s="236"/>
      <c r="B78" s="236"/>
      <c r="C78" s="234"/>
      <c r="D78" s="236"/>
      <c r="E78" s="213" t="s">
        <v>190</v>
      </c>
      <c r="F78" s="213" t="s">
        <v>1242</v>
      </c>
      <c r="G78" s="213" t="s">
        <v>1243</v>
      </c>
      <c r="H78" s="221" t="s">
        <v>1560</v>
      </c>
    </row>
    <row r="79" spans="1:8" ht="78.75" customHeight="1" x14ac:dyDescent="0.25">
      <c r="A79" s="236"/>
      <c r="B79" s="236"/>
      <c r="C79" s="234"/>
      <c r="D79" s="236"/>
      <c r="E79" s="213" t="s">
        <v>195</v>
      </c>
      <c r="F79" s="213" t="s">
        <v>1244</v>
      </c>
      <c r="G79" s="213" t="s">
        <v>413</v>
      </c>
      <c r="H79" s="221" t="s">
        <v>1561</v>
      </c>
    </row>
    <row r="80" spans="1:8" ht="104.25" customHeight="1" x14ac:dyDescent="0.25">
      <c r="A80" s="236"/>
      <c r="B80" s="236"/>
      <c r="C80" s="234"/>
      <c r="D80" s="236"/>
      <c r="E80" s="213" t="s">
        <v>1245</v>
      </c>
      <c r="F80" s="213" t="s">
        <v>1246</v>
      </c>
      <c r="G80" s="213" t="s">
        <v>1247</v>
      </c>
      <c r="H80" s="221" t="s">
        <v>1562</v>
      </c>
    </row>
    <row r="81" spans="1:8" ht="105.75" customHeight="1" x14ac:dyDescent="0.25">
      <c r="A81" s="236"/>
      <c r="B81" s="236"/>
      <c r="C81" s="234"/>
      <c r="D81" s="236"/>
      <c r="E81" s="213" t="s">
        <v>204</v>
      </c>
      <c r="F81" s="213" t="s">
        <v>1248</v>
      </c>
      <c r="G81" s="213" t="s">
        <v>1249</v>
      </c>
      <c r="H81" s="221" t="s">
        <v>1563</v>
      </c>
    </row>
    <row r="82" spans="1:8" ht="93" customHeight="1" x14ac:dyDescent="0.25">
      <c r="A82" s="236"/>
      <c r="B82" s="236"/>
      <c r="C82" s="234"/>
      <c r="D82" s="236"/>
      <c r="E82" s="202" t="s">
        <v>1250</v>
      </c>
      <c r="F82" s="202" t="s">
        <v>1251</v>
      </c>
      <c r="G82" s="213" t="s">
        <v>1252</v>
      </c>
      <c r="H82" s="221" t="s">
        <v>1564</v>
      </c>
    </row>
    <row r="83" spans="1:8" ht="133.5" customHeight="1" x14ac:dyDescent="0.25">
      <c r="A83" s="214"/>
      <c r="B83" s="214"/>
      <c r="C83" s="229"/>
      <c r="D83" s="214"/>
      <c r="E83" s="214"/>
      <c r="F83" s="214"/>
      <c r="G83" s="213" t="s">
        <v>1253</v>
      </c>
      <c r="H83" s="221" t="s">
        <v>1565</v>
      </c>
    </row>
    <row r="84" spans="1:8" ht="71.25" customHeight="1" x14ac:dyDescent="0.25">
      <c r="A84" s="202" t="s">
        <v>1744</v>
      </c>
      <c r="B84" s="202"/>
      <c r="C84" s="262" t="s">
        <v>797</v>
      </c>
      <c r="D84" s="202" t="s">
        <v>798</v>
      </c>
      <c r="E84" s="202" t="s">
        <v>795</v>
      </c>
      <c r="F84" s="202" t="s">
        <v>1475</v>
      </c>
      <c r="G84" s="213" t="s">
        <v>796</v>
      </c>
      <c r="H84" s="221" t="s">
        <v>1745</v>
      </c>
    </row>
    <row r="85" spans="1:8" ht="76.5" customHeight="1" x14ac:dyDescent="0.25">
      <c r="A85" s="236"/>
      <c r="B85" s="236"/>
      <c r="C85" s="234"/>
      <c r="D85" s="214"/>
      <c r="E85" s="214"/>
      <c r="F85" s="214"/>
      <c r="G85" s="213" t="s">
        <v>1476</v>
      </c>
      <c r="H85" s="221" t="s">
        <v>1746</v>
      </c>
    </row>
    <row r="86" spans="1:8" ht="36" customHeight="1" x14ac:dyDescent="0.25">
      <c r="A86" s="236"/>
      <c r="B86" s="236"/>
      <c r="C86" s="234"/>
      <c r="D86" s="202" t="s">
        <v>803</v>
      </c>
      <c r="E86" s="202" t="s">
        <v>801</v>
      </c>
      <c r="F86" s="202" t="s">
        <v>1477</v>
      </c>
      <c r="G86" s="202" t="s">
        <v>802</v>
      </c>
      <c r="H86" s="221" t="s">
        <v>1747</v>
      </c>
    </row>
    <row r="87" spans="1:8" ht="36" customHeight="1" x14ac:dyDescent="0.25">
      <c r="A87" s="236"/>
      <c r="B87" s="236"/>
      <c r="C87" s="234"/>
      <c r="D87" s="236"/>
      <c r="E87" s="214"/>
      <c r="F87" s="214"/>
      <c r="G87" s="214"/>
      <c r="H87" s="221" t="s">
        <v>1748</v>
      </c>
    </row>
    <row r="88" spans="1:8" ht="48" customHeight="1" x14ac:dyDescent="0.25">
      <c r="A88" s="236"/>
      <c r="B88" s="236"/>
      <c r="C88" s="234"/>
      <c r="D88" s="236"/>
      <c r="E88" s="202" t="s">
        <v>805</v>
      </c>
      <c r="F88" s="202" t="s">
        <v>1478</v>
      </c>
      <c r="G88" s="202" t="s">
        <v>806</v>
      </c>
      <c r="H88" s="221" t="s">
        <v>1749</v>
      </c>
    </row>
    <row r="89" spans="1:8" ht="48" customHeight="1" x14ac:dyDescent="0.25">
      <c r="A89" s="236"/>
      <c r="B89" s="236"/>
      <c r="C89" s="234"/>
      <c r="D89" s="236"/>
      <c r="E89" s="236"/>
      <c r="F89" s="236"/>
      <c r="G89" s="236"/>
      <c r="H89" s="221" t="s">
        <v>1750</v>
      </c>
    </row>
    <row r="90" spans="1:8" ht="33.75" x14ac:dyDescent="0.25">
      <c r="A90" s="236"/>
      <c r="B90" s="236"/>
      <c r="C90" s="234"/>
      <c r="D90" s="214"/>
      <c r="E90" s="214"/>
      <c r="F90" s="214"/>
      <c r="G90" s="214"/>
      <c r="H90" s="221" t="s">
        <v>1751</v>
      </c>
    </row>
    <row r="91" spans="1:8" ht="79.5" customHeight="1" thickBot="1" x14ac:dyDescent="0.3">
      <c r="A91" s="241"/>
      <c r="B91" s="241"/>
      <c r="C91" s="248"/>
    </row>
  </sheetData>
  <pageMargins left="0.51181102362204722" right="0.51181102362204722" top="0.74803149606299213" bottom="0.55118110236220474"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4"/>
  <sheetViews>
    <sheetView view="pageLayout" zoomScaleNormal="100" workbookViewId="0">
      <selection activeCell="A2" sqref="A2:E84"/>
    </sheetView>
  </sheetViews>
  <sheetFormatPr baseColWidth="10" defaultRowHeight="15" x14ac:dyDescent="0.25"/>
  <cols>
    <col min="1" max="1" width="5.5703125" customWidth="1"/>
    <col min="2" max="5" width="20.42578125" customWidth="1"/>
  </cols>
  <sheetData>
    <row r="2" spans="1:5" x14ac:dyDescent="0.25">
      <c r="A2" s="538" t="s">
        <v>1816</v>
      </c>
      <c r="B2" s="538"/>
      <c r="C2" s="538"/>
      <c r="D2" s="538"/>
      <c r="E2" s="538"/>
    </row>
    <row r="3" spans="1:5" x14ac:dyDescent="0.25">
      <c r="A3" s="276" t="s">
        <v>1817</v>
      </c>
      <c r="B3" s="277" t="s">
        <v>1811</v>
      </c>
      <c r="C3" s="277" t="s">
        <v>1812</v>
      </c>
      <c r="D3" s="277" t="s">
        <v>1813</v>
      </c>
      <c r="E3" s="277" t="s">
        <v>1814</v>
      </c>
    </row>
    <row r="4" spans="1:5" ht="56.25" x14ac:dyDescent="0.25">
      <c r="A4" s="276">
        <v>1</v>
      </c>
      <c r="B4" s="254" t="s">
        <v>1149</v>
      </c>
      <c r="C4" s="254" t="s">
        <v>1776</v>
      </c>
      <c r="D4" s="254" t="s">
        <v>1302</v>
      </c>
      <c r="E4" s="254" t="s">
        <v>1380</v>
      </c>
    </row>
    <row r="5" spans="1:5" ht="45" x14ac:dyDescent="0.25">
      <c r="A5" s="276">
        <v>2</v>
      </c>
      <c r="B5" s="254" t="s">
        <v>1754</v>
      </c>
      <c r="C5" s="254" t="s">
        <v>1777</v>
      </c>
      <c r="D5" s="254" t="s">
        <v>1305</v>
      </c>
      <c r="E5" s="254" t="s">
        <v>1381</v>
      </c>
    </row>
    <row r="6" spans="1:5" ht="22.5" x14ac:dyDescent="0.25">
      <c r="A6" s="276">
        <v>3</v>
      </c>
      <c r="B6" s="254" t="s">
        <v>1755</v>
      </c>
      <c r="C6" s="254" t="s">
        <v>1287</v>
      </c>
      <c r="D6" s="254" t="s">
        <v>1307</v>
      </c>
      <c r="E6" s="254" t="s">
        <v>1382</v>
      </c>
    </row>
    <row r="7" spans="1:5" ht="33.75" x14ac:dyDescent="0.25">
      <c r="A7" s="276">
        <v>4</v>
      </c>
      <c r="B7" s="254" t="s">
        <v>1756</v>
      </c>
      <c r="C7" s="254" t="s">
        <v>1290</v>
      </c>
      <c r="D7" s="254" t="s">
        <v>1783</v>
      </c>
      <c r="E7" s="254" t="s">
        <v>1384</v>
      </c>
    </row>
    <row r="8" spans="1:5" ht="45" x14ac:dyDescent="0.25">
      <c r="A8" s="276">
        <v>5</v>
      </c>
      <c r="B8" s="254" t="s">
        <v>1757</v>
      </c>
      <c r="C8" s="254" t="s">
        <v>1782</v>
      </c>
      <c r="D8" s="254" t="s">
        <v>1311</v>
      </c>
      <c r="E8" s="254" t="s">
        <v>1385</v>
      </c>
    </row>
    <row r="9" spans="1:5" ht="33.75" x14ac:dyDescent="0.25">
      <c r="A9" s="276">
        <v>6</v>
      </c>
      <c r="B9" s="254" t="s">
        <v>1761</v>
      </c>
      <c r="C9" s="254" t="s">
        <v>1291</v>
      </c>
      <c r="D9" s="254" t="s">
        <v>1313</v>
      </c>
      <c r="E9" s="254" t="s">
        <v>1798</v>
      </c>
    </row>
    <row r="10" spans="1:5" ht="33.75" x14ac:dyDescent="0.25">
      <c r="A10" s="276">
        <v>7</v>
      </c>
      <c r="B10" s="254" t="s">
        <v>1759</v>
      </c>
      <c r="C10" s="254" t="s">
        <v>1293</v>
      </c>
      <c r="D10" s="254" t="s">
        <v>1316</v>
      </c>
      <c r="E10" s="254" t="s">
        <v>1275</v>
      </c>
    </row>
    <row r="11" spans="1:5" ht="45" x14ac:dyDescent="0.25">
      <c r="A11" s="276">
        <v>8</v>
      </c>
      <c r="B11" s="254" t="s">
        <v>1157</v>
      </c>
      <c r="C11" s="254" t="s">
        <v>1294</v>
      </c>
      <c r="D11" s="254" t="s">
        <v>1273</v>
      </c>
      <c r="E11" s="254" t="s">
        <v>1276</v>
      </c>
    </row>
    <row r="12" spans="1:5" ht="22.5" x14ac:dyDescent="0.25">
      <c r="A12" s="276">
        <v>9</v>
      </c>
      <c r="B12" s="254" t="s">
        <v>1758</v>
      </c>
      <c r="C12" s="254" t="s">
        <v>1296</v>
      </c>
      <c r="D12" s="254" t="s">
        <v>1319</v>
      </c>
      <c r="E12" s="254" t="s">
        <v>1278</v>
      </c>
    </row>
    <row r="13" spans="1:5" ht="22.5" x14ac:dyDescent="0.25">
      <c r="A13" s="276">
        <v>10</v>
      </c>
      <c r="B13" s="254" t="s">
        <v>1762</v>
      </c>
      <c r="C13" s="254" t="s">
        <v>1297</v>
      </c>
      <c r="D13" s="254" t="s">
        <v>1322</v>
      </c>
      <c r="E13" s="254" t="s">
        <v>1280</v>
      </c>
    </row>
    <row r="14" spans="1:5" ht="33.75" x14ac:dyDescent="0.25">
      <c r="A14" s="276">
        <v>11</v>
      </c>
      <c r="B14" s="254" t="s">
        <v>1763</v>
      </c>
      <c r="C14" s="254" t="s">
        <v>1298</v>
      </c>
      <c r="D14" s="254" t="s">
        <v>1325</v>
      </c>
      <c r="E14" s="254" t="s">
        <v>1282</v>
      </c>
    </row>
    <row r="15" spans="1:5" ht="22.5" x14ac:dyDescent="0.25">
      <c r="A15" s="276">
        <v>12</v>
      </c>
      <c r="B15" s="254" t="s">
        <v>1163</v>
      </c>
      <c r="C15" s="254" t="s">
        <v>1299</v>
      </c>
      <c r="D15" s="254" t="s">
        <v>1328</v>
      </c>
      <c r="E15" s="254" t="s">
        <v>1285</v>
      </c>
    </row>
    <row r="16" spans="1:5" ht="22.5" x14ac:dyDescent="0.25">
      <c r="A16" s="276">
        <v>13</v>
      </c>
      <c r="B16" s="254" t="s">
        <v>1165</v>
      </c>
      <c r="C16" s="254" t="s">
        <v>1300</v>
      </c>
      <c r="D16" s="254" t="s">
        <v>1331</v>
      </c>
      <c r="E16" s="254" t="s">
        <v>1388</v>
      </c>
    </row>
    <row r="17" spans="1:5" ht="33.75" x14ac:dyDescent="0.25">
      <c r="A17" s="276">
        <v>14</v>
      </c>
      <c r="B17" s="254" t="s">
        <v>1764</v>
      </c>
      <c r="C17" s="254" t="s">
        <v>1301</v>
      </c>
      <c r="D17" s="254" t="s">
        <v>1786</v>
      </c>
      <c r="E17" s="254" t="s">
        <v>1390</v>
      </c>
    </row>
    <row r="18" spans="1:5" ht="22.5" x14ac:dyDescent="0.25">
      <c r="A18" s="276">
        <v>15</v>
      </c>
      <c r="B18" s="254" t="s">
        <v>1168</v>
      </c>
      <c r="C18" s="276"/>
      <c r="D18" s="254" t="s">
        <v>1334</v>
      </c>
      <c r="E18" s="254" t="s">
        <v>1392</v>
      </c>
    </row>
    <row r="19" spans="1:5" ht="33.75" x14ac:dyDescent="0.25">
      <c r="A19" s="276">
        <v>16</v>
      </c>
      <c r="B19" s="254" t="s">
        <v>1170</v>
      </c>
      <c r="C19" s="276"/>
      <c r="D19" s="254" t="s">
        <v>1336</v>
      </c>
      <c r="E19" s="254" t="s">
        <v>1394</v>
      </c>
    </row>
    <row r="20" spans="1:5" ht="33.75" x14ac:dyDescent="0.25">
      <c r="A20" s="276">
        <v>17</v>
      </c>
      <c r="B20" s="254" t="s">
        <v>1172</v>
      </c>
      <c r="C20" s="276"/>
      <c r="D20" s="254" t="s">
        <v>1181</v>
      </c>
      <c r="E20" s="254" t="s">
        <v>1396</v>
      </c>
    </row>
    <row r="21" spans="1:5" ht="33.75" x14ac:dyDescent="0.25">
      <c r="A21" s="276">
        <v>18</v>
      </c>
      <c r="B21" s="254" t="s">
        <v>1765</v>
      </c>
      <c r="C21" s="276"/>
      <c r="D21" s="254" t="s">
        <v>1339</v>
      </c>
      <c r="E21" s="254" t="s">
        <v>1399</v>
      </c>
    </row>
    <row r="22" spans="1:5" ht="33.75" x14ac:dyDescent="0.25">
      <c r="A22" s="276">
        <v>19</v>
      </c>
      <c r="B22" s="254" t="s">
        <v>1766</v>
      </c>
      <c r="C22" s="276"/>
      <c r="D22" s="254" t="s">
        <v>1342</v>
      </c>
      <c r="E22" s="254" t="s">
        <v>1401</v>
      </c>
    </row>
    <row r="23" spans="1:5" ht="22.5" x14ac:dyDescent="0.25">
      <c r="A23" s="276">
        <v>20</v>
      </c>
      <c r="B23" s="254" t="s">
        <v>1767</v>
      </c>
      <c r="C23" s="276"/>
      <c r="D23" s="254" t="s">
        <v>1345</v>
      </c>
      <c r="E23" s="254" t="s">
        <v>1402</v>
      </c>
    </row>
    <row r="24" spans="1:5" ht="33.75" x14ac:dyDescent="0.25">
      <c r="A24" s="276">
        <v>21</v>
      </c>
      <c r="B24" s="254" t="s">
        <v>1768</v>
      </c>
      <c r="C24" s="276"/>
      <c r="D24" s="254" t="s">
        <v>1348</v>
      </c>
      <c r="E24" s="254" t="s">
        <v>1404</v>
      </c>
    </row>
    <row r="25" spans="1:5" ht="22.5" x14ac:dyDescent="0.25">
      <c r="A25" s="276">
        <v>22</v>
      </c>
      <c r="B25" s="254" t="s">
        <v>1815</v>
      </c>
      <c r="C25" s="276"/>
      <c r="D25" s="254" t="s">
        <v>1351</v>
      </c>
      <c r="E25" s="254" t="s">
        <v>1406</v>
      </c>
    </row>
    <row r="26" spans="1:5" ht="22.5" x14ac:dyDescent="0.25">
      <c r="A26" s="276">
        <v>23</v>
      </c>
      <c r="B26" s="254" t="s">
        <v>1216</v>
      </c>
      <c r="C26" s="276"/>
      <c r="D26" s="254" t="s">
        <v>1354</v>
      </c>
      <c r="E26" s="254" t="s">
        <v>1407</v>
      </c>
    </row>
    <row r="27" spans="1:5" ht="22.5" x14ac:dyDescent="0.25">
      <c r="A27" s="276">
        <v>24</v>
      </c>
      <c r="B27" s="254" t="s">
        <v>1219</v>
      </c>
      <c r="C27" s="276"/>
      <c r="D27" s="254" t="s">
        <v>1356</v>
      </c>
      <c r="E27" s="254" t="s">
        <v>1409</v>
      </c>
    </row>
    <row r="28" spans="1:5" ht="22.5" x14ac:dyDescent="0.25">
      <c r="A28" s="276">
        <v>25</v>
      </c>
      <c r="B28" s="254" t="s">
        <v>1222</v>
      </c>
      <c r="C28" s="276"/>
      <c r="D28" s="254" t="s">
        <v>1358</v>
      </c>
      <c r="E28" s="254" t="s">
        <v>1411</v>
      </c>
    </row>
    <row r="29" spans="1:5" ht="22.5" x14ac:dyDescent="0.25">
      <c r="A29" s="276">
        <v>26</v>
      </c>
      <c r="B29" s="254" t="s">
        <v>1769</v>
      </c>
      <c r="C29" s="276"/>
      <c r="D29" s="254" t="s">
        <v>1360</v>
      </c>
      <c r="E29" s="254" t="s">
        <v>1412</v>
      </c>
    </row>
    <row r="30" spans="1:5" ht="22.5" x14ac:dyDescent="0.25">
      <c r="A30" s="276">
        <v>27</v>
      </c>
      <c r="B30" s="254" t="s">
        <v>1770</v>
      </c>
      <c r="C30" s="276"/>
      <c r="D30" s="254" t="s">
        <v>1362</v>
      </c>
      <c r="E30" s="254" t="s">
        <v>1414</v>
      </c>
    </row>
    <row r="31" spans="1:5" ht="33.75" x14ac:dyDescent="0.25">
      <c r="A31" s="276">
        <v>28</v>
      </c>
      <c r="B31" s="254" t="s">
        <v>1228</v>
      </c>
      <c r="C31" s="276"/>
      <c r="D31" s="254" t="s">
        <v>1363</v>
      </c>
      <c r="E31" s="254" t="s">
        <v>1415</v>
      </c>
    </row>
    <row r="32" spans="1:5" ht="22.5" x14ac:dyDescent="0.25">
      <c r="A32" s="276">
        <v>29</v>
      </c>
      <c r="B32" s="254" t="s">
        <v>1231</v>
      </c>
      <c r="C32" s="276"/>
      <c r="D32" s="254" t="s">
        <v>1364</v>
      </c>
      <c r="E32" s="254" t="s">
        <v>1416</v>
      </c>
    </row>
    <row r="33" spans="1:5" ht="33.75" x14ac:dyDescent="0.25">
      <c r="A33" s="276">
        <v>30</v>
      </c>
      <c r="B33" s="254" t="s">
        <v>1771</v>
      </c>
      <c r="C33" s="276"/>
      <c r="D33" s="254" t="s">
        <v>1787</v>
      </c>
      <c r="E33" s="254" t="s">
        <v>1804</v>
      </c>
    </row>
    <row r="34" spans="1:5" ht="33.75" x14ac:dyDescent="0.25">
      <c r="A34" s="276">
        <v>31</v>
      </c>
      <c r="B34" s="254" t="s">
        <v>1772</v>
      </c>
      <c r="C34" s="276"/>
      <c r="D34" s="254" t="s">
        <v>1366</v>
      </c>
      <c r="E34" s="254" t="s">
        <v>1805</v>
      </c>
    </row>
    <row r="35" spans="1:5" ht="33.75" x14ac:dyDescent="0.25">
      <c r="A35" s="276">
        <v>32</v>
      </c>
      <c r="B35" s="254" t="s">
        <v>1773</v>
      </c>
      <c r="C35" s="276"/>
      <c r="D35" s="254" t="s">
        <v>1788</v>
      </c>
      <c r="E35" s="254" t="s">
        <v>1421</v>
      </c>
    </row>
    <row r="36" spans="1:5" ht="67.5" x14ac:dyDescent="0.25">
      <c r="A36" s="276">
        <v>33</v>
      </c>
      <c r="B36" s="254" t="s">
        <v>1774</v>
      </c>
      <c r="C36" s="276"/>
      <c r="D36" s="254" t="s">
        <v>1789</v>
      </c>
      <c r="E36" s="254" t="s">
        <v>1806</v>
      </c>
    </row>
    <row r="37" spans="1:5" ht="45" x14ac:dyDescent="0.25">
      <c r="A37" s="276">
        <v>34</v>
      </c>
      <c r="B37" s="254" t="s">
        <v>1258</v>
      </c>
      <c r="C37" s="276"/>
      <c r="D37" s="254" t="s">
        <v>1371</v>
      </c>
      <c r="E37" s="254" t="s">
        <v>1807</v>
      </c>
    </row>
    <row r="38" spans="1:5" ht="33.75" x14ac:dyDescent="0.25">
      <c r="A38" s="276">
        <v>35</v>
      </c>
      <c r="B38" s="254" t="s">
        <v>1260</v>
      </c>
      <c r="C38" s="276"/>
      <c r="D38" s="254" t="s">
        <v>1372</v>
      </c>
      <c r="E38" s="254" t="s">
        <v>1425</v>
      </c>
    </row>
    <row r="39" spans="1:5" ht="33.75" x14ac:dyDescent="0.25">
      <c r="A39" s="276">
        <v>36</v>
      </c>
      <c r="B39" s="254" t="s">
        <v>1261</v>
      </c>
      <c r="C39" s="276"/>
      <c r="D39" s="254" t="s">
        <v>1374</v>
      </c>
      <c r="E39" s="254" t="s">
        <v>1426</v>
      </c>
    </row>
    <row r="40" spans="1:5" ht="33.75" x14ac:dyDescent="0.25">
      <c r="A40" s="276">
        <v>37</v>
      </c>
      <c r="B40" s="254" t="s">
        <v>1262</v>
      </c>
      <c r="C40" s="276"/>
      <c r="D40" s="254" t="s">
        <v>1376</v>
      </c>
      <c r="E40" s="254" t="s">
        <v>1427</v>
      </c>
    </row>
    <row r="41" spans="1:5" ht="45" x14ac:dyDescent="0.25">
      <c r="A41" s="276">
        <v>38</v>
      </c>
      <c r="B41" s="254" t="s">
        <v>1264</v>
      </c>
      <c r="C41" s="276"/>
      <c r="D41" s="254" t="s">
        <v>1377</v>
      </c>
      <c r="E41" s="254" t="s">
        <v>1430</v>
      </c>
    </row>
    <row r="42" spans="1:5" ht="45" x14ac:dyDescent="0.25">
      <c r="A42" s="276">
        <v>39</v>
      </c>
      <c r="B42" s="254" t="s">
        <v>1267</v>
      </c>
      <c r="C42" s="276"/>
      <c r="D42" s="254" t="s">
        <v>1379</v>
      </c>
      <c r="E42" s="254" t="s">
        <v>1433</v>
      </c>
    </row>
    <row r="43" spans="1:5" ht="56.25" x14ac:dyDescent="0.25">
      <c r="A43" s="276">
        <v>40</v>
      </c>
      <c r="B43" s="254" t="s">
        <v>1268</v>
      </c>
      <c r="C43" s="276"/>
      <c r="D43" s="254" t="s">
        <v>1790</v>
      </c>
      <c r="E43" s="254" t="s">
        <v>1436</v>
      </c>
    </row>
    <row r="44" spans="1:5" ht="45" x14ac:dyDescent="0.25">
      <c r="A44" s="276">
        <v>41</v>
      </c>
      <c r="B44" s="254" t="s">
        <v>1269</v>
      </c>
      <c r="C44" s="276"/>
      <c r="D44" s="254" t="s">
        <v>1181</v>
      </c>
      <c r="E44" s="254" t="s">
        <v>1438</v>
      </c>
    </row>
    <row r="45" spans="1:5" ht="33.75" x14ac:dyDescent="0.25">
      <c r="A45" s="276">
        <v>42</v>
      </c>
      <c r="B45" s="254" t="s">
        <v>1270</v>
      </c>
      <c r="C45" s="276"/>
      <c r="D45" s="254" t="s">
        <v>1791</v>
      </c>
      <c r="E45" s="254" t="s">
        <v>1440</v>
      </c>
    </row>
    <row r="46" spans="1:5" ht="33.75" x14ac:dyDescent="0.25">
      <c r="A46" s="276">
        <v>43</v>
      </c>
      <c r="B46" s="276"/>
      <c r="C46" s="276"/>
      <c r="D46" s="276"/>
      <c r="E46" s="254" t="s">
        <v>1442</v>
      </c>
    </row>
    <row r="47" spans="1:5" ht="33.75" x14ac:dyDescent="0.25">
      <c r="A47" s="276">
        <v>44</v>
      </c>
      <c r="B47" s="276"/>
      <c r="C47" s="276"/>
      <c r="D47" s="276"/>
      <c r="E47" s="254" t="s">
        <v>1443</v>
      </c>
    </row>
    <row r="48" spans="1:5" x14ac:dyDescent="0.25">
      <c r="A48" s="276">
        <v>45</v>
      </c>
      <c r="B48" s="276"/>
      <c r="C48" s="276"/>
      <c r="D48" s="276"/>
      <c r="E48" s="254" t="s">
        <v>1161</v>
      </c>
    </row>
    <row r="49" spans="1:5" ht="22.5" x14ac:dyDescent="0.25">
      <c r="A49" s="276">
        <v>46</v>
      </c>
      <c r="B49" s="276"/>
      <c r="C49" s="276"/>
      <c r="D49" s="276"/>
      <c r="E49" s="254" t="s">
        <v>1444</v>
      </c>
    </row>
    <row r="50" spans="1:5" ht="22.5" x14ac:dyDescent="0.25">
      <c r="A50" s="276">
        <v>47</v>
      </c>
      <c r="B50" s="276"/>
      <c r="C50" s="276"/>
      <c r="D50" s="276"/>
      <c r="E50" s="254" t="s">
        <v>1445</v>
      </c>
    </row>
    <row r="51" spans="1:5" ht="22.5" x14ac:dyDescent="0.25">
      <c r="A51" s="276">
        <v>48</v>
      </c>
      <c r="B51" s="276"/>
      <c r="C51" s="276"/>
      <c r="D51" s="276"/>
      <c r="E51" s="254" t="s">
        <v>1446</v>
      </c>
    </row>
    <row r="52" spans="1:5" ht="22.5" x14ac:dyDescent="0.25">
      <c r="A52" s="276">
        <v>49</v>
      </c>
      <c r="B52" s="276"/>
      <c r="C52" s="276"/>
      <c r="D52" s="276"/>
      <c r="E52" s="254" t="s">
        <v>1447</v>
      </c>
    </row>
    <row r="53" spans="1:5" ht="22.5" x14ac:dyDescent="0.25">
      <c r="A53" s="276">
        <v>50</v>
      </c>
      <c r="B53" s="276"/>
      <c r="C53" s="276"/>
      <c r="D53" s="276"/>
      <c r="E53" s="225" t="s">
        <v>1387</v>
      </c>
    </row>
    <row r="54" spans="1:5" x14ac:dyDescent="0.25">
      <c r="A54" s="276">
        <v>51</v>
      </c>
      <c r="B54" s="276"/>
      <c r="C54" s="276"/>
      <c r="D54" s="276"/>
      <c r="E54" s="254" t="s">
        <v>1479</v>
      </c>
    </row>
    <row r="55" spans="1:5" x14ac:dyDescent="0.25">
      <c r="A55" s="276">
        <v>52</v>
      </c>
      <c r="B55" s="276"/>
      <c r="C55" s="276"/>
      <c r="D55" s="276"/>
      <c r="E55" s="254" t="s">
        <v>1448</v>
      </c>
    </row>
    <row r="56" spans="1:5" ht="22.5" x14ac:dyDescent="0.25">
      <c r="A56" s="276">
        <v>53</v>
      </c>
      <c r="B56" s="276"/>
      <c r="C56" s="276"/>
      <c r="D56" s="276"/>
      <c r="E56" s="254" t="s">
        <v>1450</v>
      </c>
    </row>
    <row r="57" spans="1:5" ht="33.75" x14ac:dyDescent="0.25">
      <c r="A57" s="276">
        <v>54</v>
      </c>
      <c r="B57" s="276"/>
      <c r="C57" s="276"/>
      <c r="D57" s="276"/>
      <c r="E57" s="254" t="s">
        <v>1453</v>
      </c>
    </row>
    <row r="58" spans="1:5" ht="22.5" x14ac:dyDescent="0.25">
      <c r="A58" s="276">
        <v>55</v>
      </c>
      <c r="B58" s="276"/>
      <c r="C58" s="276"/>
      <c r="D58" s="276"/>
      <c r="E58" s="254" t="s">
        <v>1455</v>
      </c>
    </row>
    <row r="59" spans="1:5" ht="33.75" x14ac:dyDescent="0.25">
      <c r="A59" s="276">
        <v>56</v>
      </c>
      <c r="B59" s="276"/>
      <c r="C59" s="276"/>
      <c r="D59" s="276"/>
      <c r="E59" s="254" t="s">
        <v>1456</v>
      </c>
    </row>
    <row r="60" spans="1:5" x14ac:dyDescent="0.25">
      <c r="A60" s="276">
        <v>57</v>
      </c>
      <c r="B60" s="276"/>
      <c r="C60" s="276"/>
      <c r="D60" s="276"/>
      <c r="E60" s="254" t="s">
        <v>1457</v>
      </c>
    </row>
    <row r="61" spans="1:5" x14ac:dyDescent="0.25">
      <c r="A61" s="276">
        <v>58</v>
      </c>
      <c r="B61" s="276"/>
      <c r="C61" s="276"/>
      <c r="D61" s="276"/>
      <c r="E61" s="254" t="s">
        <v>1458</v>
      </c>
    </row>
    <row r="62" spans="1:5" x14ac:dyDescent="0.25">
      <c r="A62" s="276">
        <v>59</v>
      </c>
      <c r="B62" s="276"/>
      <c r="C62" s="276"/>
      <c r="D62" s="276"/>
      <c r="E62" s="254" t="s">
        <v>1459</v>
      </c>
    </row>
    <row r="63" spans="1:5" ht="22.5" x14ac:dyDescent="0.25">
      <c r="A63" s="276">
        <v>60</v>
      </c>
      <c r="B63" s="276"/>
      <c r="C63" s="276"/>
      <c r="D63" s="276"/>
      <c r="E63" s="254" t="s">
        <v>1461</v>
      </c>
    </row>
    <row r="64" spans="1:5" ht="33.75" x14ac:dyDescent="0.25">
      <c r="A64" s="276">
        <v>61</v>
      </c>
      <c r="B64" s="276"/>
      <c r="C64" s="276"/>
      <c r="D64" s="276"/>
      <c r="E64" s="254" t="s">
        <v>1462</v>
      </c>
    </row>
    <row r="65" spans="1:5" ht="22.5" x14ac:dyDescent="0.25">
      <c r="A65" s="276">
        <v>62</v>
      </c>
      <c r="B65" s="276"/>
      <c r="C65" s="276"/>
      <c r="D65" s="276"/>
      <c r="E65" s="254" t="s">
        <v>1464</v>
      </c>
    </row>
    <row r="66" spans="1:5" ht="22.5" x14ac:dyDescent="0.25">
      <c r="A66" s="276">
        <v>63</v>
      </c>
      <c r="B66" s="276"/>
      <c r="C66" s="276"/>
      <c r="D66" s="276"/>
      <c r="E66" s="254" t="s">
        <v>1466</v>
      </c>
    </row>
    <row r="67" spans="1:5" ht="33.75" x14ac:dyDescent="0.25">
      <c r="A67" s="276">
        <v>64</v>
      </c>
      <c r="B67" s="276"/>
      <c r="C67" s="276"/>
      <c r="D67" s="276"/>
      <c r="E67" s="254" t="s">
        <v>1468</v>
      </c>
    </row>
    <row r="68" spans="1:5" ht="22.5" x14ac:dyDescent="0.25">
      <c r="A68" s="276">
        <v>65</v>
      </c>
      <c r="B68" s="276"/>
      <c r="C68" s="276"/>
      <c r="D68" s="276"/>
      <c r="E68" s="254" t="s">
        <v>1808</v>
      </c>
    </row>
    <row r="69" spans="1:5" ht="33.75" x14ac:dyDescent="0.25">
      <c r="A69" s="276">
        <v>66</v>
      </c>
      <c r="B69" s="276"/>
      <c r="C69" s="276"/>
      <c r="D69" s="276"/>
      <c r="E69" s="254" t="s">
        <v>1469</v>
      </c>
    </row>
    <row r="70" spans="1:5" ht="45" x14ac:dyDescent="0.25">
      <c r="A70" s="276">
        <v>67</v>
      </c>
      <c r="B70" s="276"/>
      <c r="C70" s="276"/>
      <c r="D70" s="276"/>
      <c r="E70" s="254" t="s">
        <v>1470</v>
      </c>
    </row>
    <row r="71" spans="1:5" ht="22.5" x14ac:dyDescent="0.25">
      <c r="A71" s="276">
        <v>68</v>
      </c>
      <c r="B71" s="276"/>
      <c r="C71" s="276"/>
      <c r="D71" s="276"/>
      <c r="E71" s="254" t="s">
        <v>1471</v>
      </c>
    </row>
    <row r="72" spans="1:5" ht="78.75" x14ac:dyDescent="0.25">
      <c r="A72" s="276">
        <v>69</v>
      </c>
      <c r="B72" s="276"/>
      <c r="C72" s="276"/>
      <c r="D72" s="276"/>
      <c r="E72" s="254" t="s">
        <v>1474</v>
      </c>
    </row>
    <row r="73" spans="1:5" ht="33.75" x14ac:dyDescent="0.25">
      <c r="A73" s="276">
        <v>70</v>
      </c>
      <c r="B73" s="276"/>
      <c r="C73" s="276"/>
      <c r="D73" s="276"/>
      <c r="E73" s="254" t="s">
        <v>1234</v>
      </c>
    </row>
    <row r="74" spans="1:5" ht="22.5" x14ac:dyDescent="0.25">
      <c r="A74" s="276">
        <v>71</v>
      </c>
      <c r="B74" s="276"/>
      <c r="C74" s="276"/>
      <c r="D74" s="276"/>
      <c r="E74" s="254" t="s">
        <v>1236</v>
      </c>
    </row>
    <row r="75" spans="1:5" ht="33.75" x14ac:dyDescent="0.25">
      <c r="A75" s="276">
        <v>72</v>
      </c>
      <c r="B75" s="276"/>
      <c r="C75" s="276"/>
      <c r="D75" s="276"/>
      <c r="E75" s="254" t="s">
        <v>1239</v>
      </c>
    </row>
    <row r="76" spans="1:5" ht="33.75" x14ac:dyDescent="0.25">
      <c r="A76" s="276">
        <v>73</v>
      </c>
      <c r="B76" s="276"/>
      <c r="C76" s="276"/>
      <c r="D76" s="276"/>
      <c r="E76" s="254" t="s">
        <v>1241</v>
      </c>
    </row>
    <row r="77" spans="1:5" ht="22.5" x14ac:dyDescent="0.25">
      <c r="A77" s="276">
        <v>74</v>
      </c>
      <c r="B77" s="276"/>
      <c r="C77" s="276"/>
      <c r="D77" s="276"/>
      <c r="E77" s="254" t="s">
        <v>1242</v>
      </c>
    </row>
    <row r="78" spans="1:5" ht="22.5" x14ac:dyDescent="0.25">
      <c r="A78" s="276">
        <v>75</v>
      </c>
      <c r="B78" s="276"/>
      <c r="C78" s="276"/>
      <c r="D78" s="276"/>
      <c r="E78" s="254" t="s">
        <v>1244</v>
      </c>
    </row>
    <row r="79" spans="1:5" ht="56.25" x14ac:dyDescent="0.25">
      <c r="A79" s="276">
        <v>76</v>
      </c>
      <c r="B79" s="276"/>
      <c r="C79" s="276"/>
      <c r="D79" s="276"/>
      <c r="E79" s="254" t="s">
        <v>1246</v>
      </c>
    </row>
    <row r="80" spans="1:5" ht="22.5" x14ac:dyDescent="0.25">
      <c r="A80" s="276">
        <v>77</v>
      </c>
      <c r="B80" s="276"/>
      <c r="C80" s="276"/>
      <c r="D80" s="276"/>
      <c r="E80" s="254" t="s">
        <v>1248</v>
      </c>
    </row>
    <row r="81" spans="1:5" ht="33.75" x14ac:dyDescent="0.25">
      <c r="A81" s="276">
        <v>78</v>
      </c>
      <c r="B81" s="276"/>
      <c r="C81" s="276"/>
      <c r="D81" s="276"/>
      <c r="E81" s="254" t="s">
        <v>1251</v>
      </c>
    </row>
    <row r="82" spans="1:5" ht="67.5" x14ac:dyDescent="0.25">
      <c r="A82" s="276">
        <v>79</v>
      </c>
      <c r="B82" s="276"/>
      <c r="C82" s="276"/>
      <c r="D82" s="276"/>
      <c r="E82" s="254" t="s">
        <v>1475</v>
      </c>
    </row>
    <row r="83" spans="1:5" ht="33.75" x14ac:dyDescent="0.25">
      <c r="A83" s="276">
        <v>80</v>
      </c>
      <c r="B83" s="276"/>
      <c r="C83" s="276"/>
      <c r="D83" s="276"/>
      <c r="E83" s="254" t="s">
        <v>1477</v>
      </c>
    </row>
    <row r="84" spans="1:5" ht="33.75" x14ac:dyDescent="0.25">
      <c r="A84" s="276">
        <v>81</v>
      </c>
      <c r="B84" s="276"/>
      <c r="C84" s="276"/>
      <c r="D84" s="276"/>
      <c r="E84" s="254" t="s">
        <v>1478</v>
      </c>
    </row>
  </sheetData>
  <mergeCells count="1">
    <mergeCell ref="A2:E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4"/>
  <sheetViews>
    <sheetView view="pageLayout" zoomScaleNormal="100" workbookViewId="0">
      <selection activeCell="B4" sqref="B4:B52"/>
    </sheetView>
  </sheetViews>
  <sheetFormatPr baseColWidth="10" defaultRowHeight="15" x14ac:dyDescent="0.25"/>
  <cols>
    <col min="1" max="1" width="5.5703125" customWidth="1"/>
    <col min="2" max="5" width="20.42578125" customWidth="1"/>
  </cols>
  <sheetData>
    <row r="2" spans="1:5" x14ac:dyDescent="0.25">
      <c r="A2" s="538" t="s">
        <v>1818</v>
      </c>
      <c r="B2" s="538"/>
      <c r="C2" s="538"/>
      <c r="D2" s="538"/>
      <c r="E2" s="538"/>
    </row>
    <row r="3" spans="1:5" ht="45.75" thickBot="1" x14ac:dyDescent="0.3">
      <c r="A3" s="276" t="s">
        <v>1817</v>
      </c>
      <c r="B3" s="277" t="s">
        <v>1811</v>
      </c>
      <c r="C3" s="277" t="s">
        <v>1812</v>
      </c>
      <c r="D3" s="277" t="s">
        <v>1813</v>
      </c>
      <c r="E3" s="278" t="s">
        <v>1819</v>
      </c>
    </row>
    <row r="4" spans="1:5" ht="78.75" x14ac:dyDescent="0.25">
      <c r="A4" s="276">
        <v>1</v>
      </c>
      <c r="B4" s="260" t="s">
        <v>1150</v>
      </c>
      <c r="C4" s="257" t="s">
        <v>889</v>
      </c>
      <c r="D4" s="258" t="s">
        <v>1303</v>
      </c>
      <c r="E4" s="258" t="s">
        <v>623</v>
      </c>
    </row>
    <row r="5" spans="1:5" ht="90" x14ac:dyDescent="0.25">
      <c r="A5" s="276">
        <v>2</v>
      </c>
      <c r="B5" s="254" t="s">
        <v>1151</v>
      </c>
      <c r="C5" s="254" t="s">
        <v>472</v>
      </c>
      <c r="D5" s="254" t="s">
        <v>1304</v>
      </c>
      <c r="E5" s="254" t="s">
        <v>628</v>
      </c>
    </row>
    <row r="6" spans="1:5" ht="56.25" x14ac:dyDescent="0.25">
      <c r="A6" s="276">
        <v>3</v>
      </c>
      <c r="B6" s="202" t="s">
        <v>1152</v>
      </c>
      <c r="C6" s="254" t="s">
        <v>1288</v>
      </c>
      <c r="D6" s="254" t="s">
        <v>1306</v>
      </c>
      <c r="E6" s="254" t="s">
        <v>1383</v>
      </c>
    </row>
    <row r="7" spans="1:5" ht="57" thickBot="1" x14ac:dyDescent="0.3">
      <c r="A7" s="276">
        <v>4</v>
      </c>
      <c r="B7" s="256" t="s">
        <v>1153</v>
      </c>
      <c r="C7" s="254" t="s">
        <v>1115</v>
      </c>
      <c r="D7" s="254" t="s">
        <v>1308</v>
      </c>
      <c r="E7" s="256" t="s">
        <v>633</v>
      </c>
    </row>
    <row r="8" spans="1:5" ht="56.25" x14ac:dyDescent="0.25">
      <c r="A8" s="276">
        <v>5</v>
      </c>
      <c r="B8" s="258" t="s">
        <v>1154</v>
      </c>
      <c r="C8" s="254" t="s">
        <v>487</v>
      </c>
      <c r="D8" s="254" t="s">
        <v>1309</v>
      </c>
      <c r="E8" s="257" t="s">
        <v>1386</v>
      </c>
    </row>
    <row r="9" spans="1:5" ht="78.75" x14ac:dyDescent="0.25">
      <c r="A9" s="276">
        <v>6</v>
      </c>
      <c r="B9" s="254" t="s">
        <v>1156</v>
      </c>
      <c r="C9" s="202" t="s">
        <v>1292</v>
      </c>
      <c r="D9" s="254" t="s">
        <v>1312</v>
      </c>
      <c r="E9" s="254" t="s">
        <v>1799</v>
      </c>
    </row>
    <row r="10" spans="1:5" ht="56.25" x14ac:dyDescent="0.25">
      <c r="A10" s="276">
        <v>7</v>
      </c>
      <c r="B10" s="254" t="s">
        <v>1158</v>
      </c>
      <c r="C10" s="254" t="s">
        <v>492</v>
      </c>
      <c r="D10" s="254" t="s">
        <v>1314</v>
      </c>
      <c r="E10" s="254" t="s">
        <v>289</v>
      </c>
    </row>
    <row r="11" spans="1:5" ht="57" thickBot="1" x14ac:dyDescent="0.3">
      <c r="A11" s="276">
        <v>8</v>
      </c>
      <c r="B11" s="254" t="s">
        <v>1159</v>
      </c>
      <c r="C11" s="254" t="s">
        <v>1295</v>
      </c>
      <c r="D11" s="202" t="s">
        <v>1317</v>
      </c>
      <c r="E11" s="254" t="s">
        <v>1277</v>
      </c>
    </row>
    <row r="12" spans="1:5" ht="79.5" thickBot="1" x14ac:dyDescent="0.3">
      <c r="A12" s="276">
        <v>9</v>
      </c>
      <c r="B12" s="256" t="s">
        <v>1162</v>
      </c>
      <c r="C12" s="254" t="s">
        <v>496</v>
      </c>
      <c r="D12" s="230" t="s">
        <v>1274</v>
      </c>
      <c r="E12" s="202" t="s">
        <v>456</v>
      </c>
    </row>
    <row r="13" spans="1:5" ht="90" x14ac:dyDescent="0.25">
      <c r="A13" s="276">
        <v>10</v>
      </c>
      <c r="B13" s="258" t="s">
        <v>1512</v>
      </c>
      <c r="C13" s="254" t="s">
        <v>498</v>
      </c>
      <c r="D13" s="258" t="s">
        <v>1320</v>
      </c>
      <c r="E13" s="254" t="s">
        <v>1281</v>
      </c>
    </row>
    <row r="14" spans="1:5" ht="67.5" x14ac:dyDescent="0.25">
      <c r="A14" s="276">
        <v>11</v>
      </c>
      <c r="B14" s="254" t="s">
        <v>1164</v>
      </c>
      <c r="C14" s="254" t="s">
        <v>1753</v>
      </c>
      <c r="D14" s="254" t="s">
        <v>1323</v>
      </c>
      <c r="E14" s="254" t="s">
        <v>1283</v>
      </c>
    </row>
    <row r="15" spans="1:5" ht="68.25" thickBot="1" x14ac:dyDescent="0.3">
      <c r="A15" s="276">
        <v>12</v>
      </c>
      <c r="B15" s="256" t="s">
        <v>1166</v>
      </c>
      <c r="C15" s="254" t="s">
        <v>506</v>
      </c>
      <c r="D15" s="202" t="s">
        <v>1326</v>
      </c>
      <c r="E15" s="254" t="s">
        <v>1286</v>
      </c>
    </row>
    <row r="16" spans="1:5" ht="90" x14ac:dyDescent="0.25">
      <c r="A16" s="276">
        <v>13</v>
      </c>
      <c r="B16" s="258" t="s">
        <v>1167</v>
      </c>
      <c r="C16" s="254" t="s">
        <v>512</v>
      </c>
      <c r="D16" s="258" t="s">
        <v>1329</v>
      </c>
      <c r="E16" s="254" t="s">
        <v>1389</v>
      </c>
    </row>
    <row r="17" spans="1:5" ht="68.25" thickBot="1" x14ac:dyDescent="0.3">
      <c r="A17" s="276">
        <v>14</v>
      </c>
      <c r="B17" s="254" t="s">
        <v>1169</v>
      </c>
      <c r="C17" s="202" t="s">
        <v>1126</v>
      </c>
      <c r="D17" s="256" t="s">
        <v>1332</v>
      </c>
      <c r="E17" s="254" t="s">
        <v>1391</v>
      </c>
    </row>
    <row r="18" spans="1:5" ht="79.5" thickBot="1" x14ac:dyDescent="0.3">
      <c r="A18" s="276">
        <v>15</v>
      </c>
      <c r="B18" s="256" t="s">
        <v>1171</v>
      </c>
      <c r="C18" s="254" t="s">
        <v>518</v>
      </c>
      <c r="D18" s="260" t="s">
        <v>1333</v>
      </c>
      <c r="E18" s="254" t="s">
        <v>1393</v>
      </c>
    </row>
    <row r="19" spans="1:5" ht="56.25" x14ac:dyDescent="0.25">
      <c r="A19" s="276">
        <v>16</v>
      </c>
      <c r="B19" s="258" t="s">
        <v>1173</v>
      </c>
      <c r="C19" s="276"/>
      <c r="D19" s="254" t="s">
        <v>1335</v>
      </c>
      <c r="E19" s="254" t="s">
        <v>1395</v>
      </c>
    </row>
    <row r="20" spans="1:5" ht="67.5" x14ac:dyDescent="0.25">
      <c r="A20" s="276">
        <v>17</v>
      </c>
      <c r="B20" s="254" t="s">
        <v>1175</v>
      </c>
      <c r="C20" s="276"/>
      <c r="D20" s="254" t="s">
        <v>559</v>
      </c>
      <c r="E20" s="254" t="s">
        <v>1397</v>
      </c>
    </row>
    <row r="21" spans="1:5" ht="45" x14ac:dyDescent="0.25">
      <c r="A21" s="276">
        <v>18</v>
      </c>
      <c r="B21" s="254" t="s">
        <v>1176</v>
      </c>
      <c r="C21" s="276"/>
      <c r="D21" s="254" t="s">
        <v>1338</v>
      </c>
      <c r="E21" s="254" t="s">
        <v>1400</v>
      </c>
    </row>
    <row r="22" spans="1:5" ht="67.5" x14ac:dyDescent="0.25">
      <c r="A22" s="276">
        <v>19</v>
      </c>
      <c r="B22" s="254" t="s">
        <v>125</v>
      </c>
      <c r="C22" s="276"/>
      <c r="D22" s="254" t="s">
        <v>1340</v>
      </c>
      <c r="E22" s="254" t="s">
        <v>671</v>
      </c>
    </row>
    <row r="23" spans="1:5" ht="68.25" thickBot="1" x14ac:dyDescent="0.3">
      <c r="A23" s="276">
        <v>20</v>
      </c>
      <c r="B23" s="256" t="s">
        <v>120</v>
      </c>
      <c r="C23" s="276"/>
      <c r="D23" s="254" t="s">
        <v>1343</v>
      </c>
      <c r="E23" s="254" t="s">
        <v>1403</v>
      </c>
    </row>
    <row r="24" spans="1:5" ht="68.25" thickBot="1" x14ac:dyDescent="0.3">
      <c r="A24" s="276">
        <v>21</v>
      </c>
      <c r="B24" s="254" t="s">
        <v>1198</v>
      </c>
      <c r="C24" s="276"/>
      <c r="D24" s="256" t="s">
        <v>1346</v>
      </c>
      <c r="E24" s="254" t="s">
        <v>1405</v>
      </c>
    </row>
    <row r="25" spans="1:5" ht="90" x14ac:dyDescent="0.25">
      <c r="A25" s="276">
        <v>22</v>
      </c>
      <c r="B25" s="254" t="s">
        <v>1201</v>
      </c>
      <c r="C25" s="276"/>
      <c r="D25" s="258" t="s">
        <v>1349</v>
      </c>
      <c r="E25" s="254" t="s">
        <v>680</v>
      </c>
    </row>
    <row r="26" spans="1:5" ht="124.5" thickBot="1" x14ac:dyDescent="0.3">
      <c r="A26" s="276">
        <v>23</v>
      </c>
      <c r="B26" s="256" t="s">
        <v>1204</v>
      </c>
      <c r="C26" s="276"/>
      <c r="D26" s="202" t="s">
        <v>1352</v>
      </c>
      <c r="E26" s="254" t="s">
        <v>1408</v>
      </c>
    </row>
    <row r="27" spans="1:5" ht="90.75" thickBot="1" x14ac:dyDescent="0.3">
      <c r="A27" s="276">
        <v>24</v>
      </c>
      <c r="B27" s="258" t="s">
        <v>1206</v>
      </c>
      <c r="C27" s="276"/>
      <c r="D27" s="256" t="s">
        <v>1361</v>
      </c>
      <c r="E27" s="254" t="s">
        <v>1410</v>
      </c>
    </row>
    <row r="28" spans="1:5" ht="90" x14ac:dyDescent="0.25">
      <c r="A28" s="276">
        <v>25</v>
      </c>
      <c r="B28" s="254" t="s">
        <v>1208</v>
      </c>
      <c r="C28" s="276"/>
      <c r="D28" s="258" t="s">
        <v>908</v>
      </c>
      <c r="E28" s="254" t="s">
        <v>688</v>
      </c>
    </row>
    <row r="29" spans="1:5" ht="101.25" x14ac:dyDescent="0.25">
      <c r="A29" s="276">
        <v>26</v>
      </c>
      <c r="B29" s="254" t="s">
        <v>1210</v>
      </c>
      <c r="C29" s="276"/>
      <c r="D29" s="254" t="s">
        <v>580</v>
      </c>
      <c r="E29" s="254" t="s">
        <v>1413</v>
      </c>
    </row>
    <row r="30" spans="1:5" ht="56.25" x14ac:dyDescent="0.25">
      <c r="A30" s="276">
        <v>27</v>
      </c>
      <c r="B30" s="254" t="s">
        <v>1212</v>
      </c>
      <c r="C30" s="276"/>
      <c r="D30" s="254" t="s">
        <v>1365</v>
      </c>
      <c r="E30" s="254" t="s">
        <v>692</v>
      </c>
    </row>
    <row r="31" spans="1:5" ht="90.75" thickBot="1" x14ac:dyDescent="0.3">
      <c r="A31" s="276">
        <v>28</v>
      </c>
      <c r="B31" s="256" t="s">
        <v>1214</v>
      </c>
      <c r="C31" s="276"/>
      <c r="D31" s="254" t="s">
        <v>586</v>
      </c>
      <c r="E31" s="254" t="s">
        <v>694</v>
      </c>
    </row>
    <row r="32" spans="1:5" ht="57" thickBot="1" x14ac:dyDescent="0.3">
      <c r="A32" s="276">
        <v>29</v>
      </c>
      <c r="B32" s="258" t="s">
        <v>1217</v>
      </c>
      <c r="C32" s="276"/>
      <c r="D32" s="256" t="s">
        <v>588</v>
      </c>
      <c r="E32" s="254" t="s">
        <v>1417</v>
      </c>
    </row>
    <row r="33" spans="1:5" ht="56.25" x14ac:dyDescent="0.25">
      <c r="A33" s="276">
        <v>30</v>
      </c>
      <c r="B33" s="254" t="s">
        <v>1220</v>
      </c>
      <c r="C33" s="276"/>
      <c r="D33" s="258" t="s">
        <v>1368</v>
      </c>
      <c r="E33" s="254" t="s">
        <v>1419</v>
      </c>
    </row>
    <row r="34" spans="1:5" ht="68.25" thickBot="1" x14ac:dyDescent="0.3">
      <c r="A34" s="276">
        <v>31</v>
      </c>
      <c r="B34" s="256" t="s">
        <v>1223</v>
      </c>
      <c r="C34" s="276"/>
      <c r="D34" s="254" t="s">
        <v>1370</v>
      </c>
      <c r="E34" s="254" t="s">
        <v>700</v>
      </c>
    </row>
    <row r="35" spans="1:5" ht="67.5" x14ac:dyDescent="0.25">
      <c r="A35" s="276">
        <v>32</v>
      </c>
      <c r="B35" s="258" t="s">
        <v>1224</v>
      </c>
      <c r="C35" s="276"/>
      <c r="D35" s="254" t="s">
        <v>591</v>
      </c>
      <c r="E35" s="254" t="s">
        <v>1422</v>
      </c>
    </row>
    <row r="36" spans="1:5" ht="67.5" x14ac:dyDescent="0.25">
      <c r="A36" s="276">
        <v>33</v>
      </c>
      <c r="B36" s="254" t="s">
        <v>1226</v>
      </c>
      <c r="C36" s="276"/>
      <c r="D36" s="254" t="s">
        <v>1373</v>
      </c>
      <c r="E36" s="254" t="s">
        <v>1423</v>
      </c>
    </row>
    <row r="37" spans="1:5" ht="68.25" thickBot="1" x14ac:dyDescent="0.3">
      <c r="A37" s="276">
        <v>34</v>
      </c>
      <c r="B37" s="256" t="s">
        <v>1227</v>
      </c>
      <c r="C37" s="276"/>
      <c r="D37" s="256" t="s">
        <v>1375</v>
      </c>
      <c r="E37" s="254" t="s">
        <v>1424</v>
      </c>
    </row>
    <row r="38" spans="1:5" ht="56.25" x14ac:dyDescent="0.25">
      <c r="A38" s="276">
        <v>35</v>
      </c>
      <c r="B38" s="258" t="s">
        <v>1229</v>
      </c>
      <c r="C38" s="276"/>
      <c r="D38" s="258" t="s">
        <v>604</v>
      </c>
      <c r="E38" s="254" t="s">
        <v>712</v>
      </c>
    </row>
    <row r="39" spans="1:5" ht="67.5" x14ac:dyDescent="0.25">
      <c r="A39" s="276">
        <v>36</v>
      </c>
      <c r="B39" s="254" t="s">
        <v>1232</v>
      </c>
      <c r="C39" s="276"/>
      <c r="D39" s="254" t="s">
        <v>1378</v>
      </c>
      <c r="E39" s="254" t="s">
        <v>714</v>
      </c>
    </row>
    <row r="40" spans="1:5" ht="57" thickBot="1" x14ac:dyDescent="0.3">
      <c r="A40" s="276">
        <v>37</v>
      </c>
      <c r="B40" s="256" t="s">
        <v>1233</v>
      </c>
      <c r="C40" s="276"/>
      <c r="D40" s="254" t="s">
        <v>618</v>
      </c>
      <c r="E40" s="254" t="s">
        <v>1428</v>
      </c>
    </row>
    <row r="41" spans="1:5" ht="67.5" x14ac:dyDescent="0.25">
      <c r="A41" s="276">
        <v>38</v>
      </c>
      <c r="B41" s="258" t="s">
        <v>218</v>
      </c>
      <c r="C41" s="276"/>
      <c r="D41" s="254" t="s">
        <v>1179</v>
      </c>
      <c r="E41" s="254" t="s">
        <v>1431</v>
      </c>
    </row>
    <row r="42" spans="1:5" ht="56.25" x14ac:dyDescent="0.25">
      <c r="A42" s="276">
        <v>39</v>
      </c>
      <c r="B42" s="254" t="s">
        <v>1255</v>
      </c>
      <c r="C42" s="276"/>
      <c r="D42" s="254" t="s">
        <v>1182</v>
      </c>
      <c r="E42" s="254" t="s">
        <v>1434</v>
      </c>
    </row>
    <row r="43" spans="1:5" ht="57" thickBot="1" x14ac:dyDescent="0.3">
      <c r="A43" s="276">
        <v>40</v>
      </c>
      <c r="B43" s="254" t="s">
        <v>1257</v>
      </c>
      <c r="C43" s="276"/>
      <c r="D43" s="256" t="s">
        <v>1182</v>
      </c>
      <c r="E43" s="254" t="s">
        <v>1437</v>
      </c>
    </row>
    <row r="44" spans="1:5" ht="56.25" x14ac:dyDescent="0.25">
      <c r="A44" s="276">
        <v>41</v>
      </c>
      <c r="B44" s="254" t="s">
        <v>1259</v>
      </c>
      <c r="C44" s="276"/>
      <c r="D44" s="258" t="s">
        <v>1182</v>
      </c>
      <c r="E44" s="254" t="s">
        <v>1439</v>
      </c>
    </row>
    <row r="45" spans="1:5" ht="57" thickBot="1" x14ac:dyDescent="0.3">
      <c r="A45" s="276">
        <v>42</v>
      </c>
      <c r="B45" s="256" t="s">
        <v>241</v>
      </c>
      <c r="C45" s="276"/>
      <c r="D45" s="254" t="s">
        <v>1182</v>
      </c>
      <c r="E45" s="254" t="s">
        <v>1441</v>
      </c>
    </row>
    <row r="46" spans="1:5" ht="78.75" x14ac:dyDescent="0.25">
      <c r="A46" s="276">
        <v>43</v>
      </c>
      <c r="B46" s="258" t="s">
        <v>246</v>
      </c>
      <c r="C46" s="276"/>
      <c r="D46" s="254" t="s">
        <v>1182</v>
      </c>
      <c r="E46" s="254" t="s">
        <v>728</v>
      </c>
    </row>
    <row r="47" spans="1:5" ht="56.25" x14ac:dyDescent="0.25">
      <c r="A47" s="276">
        <v>44</v>
      </c>
      <c r="B47" s="254" t="s">
        <v>1263</v>
      </c>
      <c r="C47" s="276"/>
      <c r="D47" s="254" t="s">
        <v>1182</v>
      </c>
      <c r="E47" s="254" t="s">
        <v>730</v>
      </c>
    </row>
    <row r="48" spans="1:5" ht="57" thickBot="1" x14ac:dyDescent="0.3">
      <c r="A48" s="276">
        <v>45</v>
      </c>
      <c r="B48" s="254" t="s">
        <v>1265</v>
      </c>
      <c r="C48" s="276"/>
      <c r="D48" s="256" t="s">
        <v>1182</v>
      </c>
      <c r="E48" s="254" t="s">
        <v>732</v>
      </c>
    </row>
    <row r="49" spans="1:5" ht="45.75" thickBot="1" x14ac:dyDescent="0.3">
      <c r="A49" s="276">
        <v>46</v>
      </c>
      <c r="B49" s="202" t="s">
        <v>441</v>
      </c>
      <c r="C49" s="276"/>
      <c r="D49" s="258" t="s">
        <v>1182</v>
      </c>
      <c r="E49" s="254" t="s">
        <v>734</v>
      </c>
    </row>
    <row r="50" spans="1:5" ht="67.5" x14ac:dyDescent="0.25">
      <c r="A50" s="276">
        <v>47</v>
      </c>
      <c r="B50" s="258" t="s">
        <v>266</v>
      </c>
      <c r="C50" s="276"/>
      <c r="D50" s="254" t="s">
        <v>1182</v>
      </c>
      <c r="E50" s="254" t="s">
        <v>736</v>
      </c>
    </row>
    <row r="51" spans="1:5" ht="67.5" x14ac:dyDescent="0.25">
      <c r="A51" s="276">
        <v>48</v>
      </c>
      <c r="B51" s="254" t="s">
        <v>273</v>
      </c>
      <c r="C51" s="276"/>
      <c r="D51" s="254" t="s">
        <v>1182</v>
      </c>
      <c r="E51" s="254" t="s">
        <v>738</v>
      </c>
    </row>
    <row r="52" spans="1:5" ht="67.5" x14ac:dyDescent="0.25">
      <c r="A52" s="276">
        <v>49</v>
      </c>
      <c r="B52" s="202" t="s">
        <v>1271</v>
      </c>
      <c r="C52" s="276"/>
      <c r="D52" s="254" t="s">
        <v>1182</v>
      </c>
      <c r="E52" s="254" t="s">
        <v>740</v>
      </c>
    </row>
    <row r="53" spans="1:5" ht="68.25" thickBot="1" x14ac:dyDescent="0.3">
      <c r="A53" s="276">
        <v>50</v>
      </c>
      <c r="B53" s="276"/>
      <c r="C53" s="276"/>
      <c r="D53" s="256" t="s">
        <v>1182</v>
      </c>
      <c r="E53" s="225" t="s">
        <v>652</v>
      </c>
    </row>
    <row r="54" spans="1:5" ht="57" thickBot="1" x14ac:dyDescent="0.3">
      <c r="A54" s="276">
        <v>51</v>
      </c>
      <c r="B54" s="276"/>
      <c r="C54" s="276"/>
      <c r="D54" s="258" t="s">
        <v>1182</v>
      </c>
      <c r="E54" s="256" t="s">
        <v>808</v>
      </c>
    </row>
    <row r="55" spans="1:5" ht="112.5" x14ac:dyDescent="0.25">
      <c r="A55" s="276">
        <v>52</v>
      </c>
      <c r="B55" s="276"/>
      <c r="C55" s="276"/>
      <c r="D55" s="254" t="s">
        <v>1195</v>
      </c>
      <c r="E55" s="254" t="s">
        <v>1449</v>
      </c>
    </row>
    <row r="56" spans="1:5" ht="56.25" x14ac:dyDescent="0.25">
      <c r="A56" s="276">
        <v>53</v>
      </c>
      <c r="B56" s="276"/>
      <c r="C56" s="276"/>
      <c r="D56" s="276"/>
      <c r="E56" s="254" t="s">
        <v>1451</v>
      </c>
    </row>
    <row r="57" spans="1:5" ht="45" x14ac:dyDescent="0.25">
      <c r="A57" s="276">
        <v>54</v>
      </c>
      <c r="B57" s="276"/>
      <c r="C57" s="276"/>
      <c r="D57" s="276"/>
      <c r="E57" s="254" t="s">
        <v>1454</v>
      </c>
    </row>
    <row r="58" spans="1:5" ht="67.5" x14ac:dyDescent="0.25">
      <c r="A58" s="276">
        <v>55</v>
      </c>
      <c r="B58" s="276"/>
      <c r="C58" s="276"/>
      <c r="D58" s="276"/>
      <c r="E58" s="254" t="s">
        <v>757</v>
      </c>
    </row>
    <row r="59" spans="1:5" ht="56.25" x14ac:dyDescent="0.25">
      <c r="A59" s="276">
        <v>56</v>
      </c>
      <c r="B59" s="276"/>
      <c r="C59" s="276"/>
      <c r="D59" s="276"/>
      <c r="E59" s="254" t="s">
        <v>762</v>
      </c>
    </row>
    <row r="60" spans="1:5" ht="45" x14ac:dyDescent="0.25">
      <c r="A60" s="276">
        <v>57</v>
      </c>
      <c r="B60" s="276"/>
      <c r="C60" s="276"/>
      <c r="D60" s="276"/>
      <c r="E60" s="254" t="s">
        <v>764</v>
      </c>
    </row>
    <row r="61" spans="1:5" ht="33.75" x14ac:dyDescent="0.25">
      <c r="A61" s="276">
        <v>58</v>
      </c>
      <c r="B61" s="276"/>
      <c r="C61" s="276"/>
      <c r="D61" s="276"/>
      <c r="E61" s="254" t="s">
        <v>766</v>
      </c>
    </row>
    <row r="62" spans="1:5" ht="45" x14ac:dyDescent="0.25">
      <c r="A62" s="276">
        <v>59</v>
      </c>
      <c r="B62" s="276"/>
      <c r="C62" s="276"/>
      <c r="D62" s="276"/>
      <c r="E62" s="254" t="s">
        <v>1460</v>
      </c>
    </row>
    <row r="63" spans="1:5" ht="45" x14ac:dyDescent="0.25">
      <c r="A63" s="276">
        <v>60</v>
      </c>
      <c r="B63" s="276"/>
      <c r="C63" s="276"/>
      <c r="D63" s="276"/>
      <c r="E63" s="202" t="s">
        <v>1463</v>
      </c>
    </row>
    <row r="64" spans="1:5" ht="45" x14ac:dyDescent="0.25">
      <c r="A64" s="276">
        <v>61</v>
      </c>
      <c r="B64" s="276"/>
      <c r="C64" s="276"/>
      <c r="D64" s="276"/>
      <c r="E64" s="254" t="s">
        <v>1465</v>
      </c>
    </row>
    <row r="65" spans="1:5" ht="56.25" x14ac:dyDescent="0.25">
      <c r="A65" s="276">
        <v>62</v>
      </c>
      <c r="B65" s="276"/>
      <c r="C65" s="276"/>
      <c r="D65" s="276"/>
      <c r="E65" s="254" t="s">
        <v>1467</v>
      </c>
    </row>
    <row r="66" spans="1:5" ht="67.5" x14ac:dyDescent="0.25">
      <c r="A66" s="276">
        <v>63</v>
      </c>
      <c r="B66" s="276"/>
      <c r="C66" s="276"/>
      <c r="D66" s="276"/>
      <c r="E66" s="254" t="s">
        <v>776</v>
      </c>
    </row>
    <row r="67" spans="1:5" ht="45" x14ac:dyDescent="0.25">
      <c r="A67" s="276">
        <v>64</v>
      </c>
      <c r="B67" s="276"/>
      <c r="C67" s="276"/>
      <c r="D67" s="276"/>
      <c r="E67" s="254" t="s">
        <v>780</v>
      </c>
    </row>
    <row r="68" spans="1:5" ht="56.25" x14ac:dyDescent="0.25">
      <c r="A68" s="276">
        <v>65</v>
      </c>
      <c r="B68" s="276"/>
      <c r="C68" s="276"/>
      <c r="D68" s="276"/>
      <c r="E68" s="254" t="s">
        <v>784</v>
      </c>
    </row>
    <row r="69" spans="1:5" ht="56.25" x14ac:dyDescent="0.25">
      <c r="A69" s="276">
        <v>66</v>
      </c>
      <c r="B69" s="276"/>
      <c r="C69" s="276"/>
      <c r="D69" s="276"/>
      <c r="E69" s="254" t="s">
        <v>1472</v>
      </c>
    </row>
    <row r="70" spans="1:5" ht="90" x14ac:dyDescent="0.25">
      <c r="A70" s="276">
        <v>67</v>
      </c>
      <c r="B70" s="276"/>
      <c r="C70" s="276"/>
      <c r="D70" s="276"/>
      <c r="E70" s="254" t="s">
        <v>792</v>
      </c>
    </row>
    <row r="71" spans="1:5" ht="45" x14ac:dyDescent="0.25">
      <c r="A71" s="276">
        <v>68</v>
      </c>
      <c r="B71" s="276"/>
      <c r="C71" s="276"/>
      <c r="D71" s="276"/>
      <c r="E71" s="254" t="s">
        <v>1235</v>
      </c>
    </row>
    <row r="72" spans="1:5" ht="56.25" x14ac:dyDescent="0.25">
      <c r="A72" s="276">
        <v>69</v>
      </c>
      <c r="B72" s="276"/>
      <c r="C72" s="276"/>
      <c r="D72" s="276"/>
      <c r="E72" s="254" t="s">
        <v>1237</v>
      </c>
    </row>
    <row r="73" spans="1:5" ht="67.5" x14ac:dyDescent="0.25">
      <c r="A73" s="276">
        <v>70</v>
      </c>
      <c r="B73" s="276"/>
      <c r="C73" s="276"/>
      <c r="D73" s="276"/>
      <c r="E73" s="254" t="s">
        <v>1240</v>
      </c>
    </row>
    <row r="74" spans="1:5" ht="45" x14ac:dyDescent="0.25">
      <c r="A74" s="276">
        <v>71</v>
      </c>
      <c r="B74" s="276"/>
      <c r="C74" s="276"/>
      <c r="D74" s="276"/>
      <c r="E74" s="254" t="s">
        <v>408</v>
      </c>
    </row>
    <row r="75" spans="1:5" ht="33.75" x14ac:dyDescent="0.25">
      <c r="A75" s="276">
        <v>72</v>
      </c>
      <c r="B75" s="276"/>
      <c r="C75" s="276"/>
      <c r="D75" s="276"/>
      <c r="E75" s="254" t="s">
        <v>1243</v>
      </c>
    </row>
    <row r="76" spans="1:5" ht="45" x14ac:dyDescent="0.25">
      <c r="A76" s="276">
        <v>73</v>
      </c>
      <c r="B76" s="276"/>
      <c r="C76" s="276"/>
      <c r="D76" s="276"/>
      <c r="E76" s="254" t="s">
        <v>413</v>
      </c>
    </row>
    <row r="77" spans="1:5" ht="78.75" x14ac:dyDescent="0.25">
      <c r="A77" s="276">
        <v>74</v>
      </c>
      <c r="B77" s="276"/>
      <c r="C77" s="276"/>
      <c r="D77" s="276"/>
      <c r="E77" s="254" t="s">
        <v>1247</v>
      </c>
    </row>
    <row r="78" spans="1:5" ht="56.25" x14ac:dyDescent="0.25">
      <c r="A78" s="276">
        <v>75</v>
      </c>
      <c r="B78" s="276"/>
      <c r="C78" s="276"/>
      <c r="D78" s="276"/>
      <c r="E78" s="254" t="s">
        <v>1249</v>
      </c>
    </row>
    <row r="79" spans="1:5" ht="67.5" x14ac:dyDescent="0.25">
      <c r="A79" s="276">
        <v>76</v>
      </c>
      <c r="B79" s="276"/>
      <c r="C79" s="276"/>
      <c r="D79" s="276"/>
      <c r="E79" s="254" t="s">
        <v>1252</v>
      </c>
    </row>
    <row r="80" spans="1:5" ht="56.25" x14ac:dyDescent="0.25">
      <c r="A80" s="276">
        <v>77</v>
      </c>
      <c r="B80" s="276"/>
      <c r="C80" s="276"/>
      <c r="D80" s="276"/>
      <c r="E80" s="254" t="s">
        <v>1253</v>
      </c>
    </row>
    <row r="81" spans="1:5" ht="56.25" x14ac:dyDescent="0.25">
      <c r="A81" s="276">
        <v>78</v>
      </c>
      <c r="B81" s="276"/>
      <c r="C81" s="276"/>
      <c r="D81" s="276"/>
      <c r="E81" s="254" t="s">
        <v>796</v>
      </c>
    </row>
    <row r="82" spans="1:5" ht="45" x14ac:dyDescent="0.25">
      <c r="A82" s="276">
        <v>79</v>
      </c>
      <c r="B82" s="276"/>
      <c r="C82" s="276"/>
      <c r="D82" s="276"/>
      <c r="E82" s="254" t="s">
        <v>1476</v>
      </c>
    </row>
    <row r="83" spans="1:5" ht="56.25" x14ac:dyDescent="0.25">
      <c r="A83" s="276">
        <v>80</v>
      </c>
      <c r="B83" s="276"/>
      <c r="C83" s="276"/>
      <c r="D83" s="276"/>
      <c r="E83" s="254" t="s">
        <v>802</v>
      </c>
    </row>
    <row r="84" spans="1:5" ht="45" x14ac:dyDescent="0.25">
      <c r="A84" s="276">
        <v>81</v>
      </c>
      <c r="B84" s="276"/>
      <c r="C84" s="276"/>
      <c r="D84" s="276"/>
      <c r="E84" s="254" t="s">
        <v>806</v>
      </c>
    </row>
  </sheetData>
  <mergeCells count="1">
    <mergeCell ref="A2:E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view="pageLayout" zoomScale="60" zoomScaleNormal="100" zoomScalePageLayoutView="60" workbookViewId="0">
      <selection activeCell="A2" sqref="A2:G218"/>
    </sheetView>
  </sheetViews>
  <sheetFormatPr baseColWidth="10" defaultRowHeight="15" x14ac:dyDescent="0.25"/>
  <cols>
    <col min="1" max="1" width="12.7109375" customWidth="1"/>
    <col min="2" max="2" width="11.42578125" customWidth="1"/>
    <col min="3" max="3" width="16.140625" customWidth="1"/>
    <col min="4" max="4" width="13.28515625" customWidth="1"/>
    <col min="5" max="7" width="24.28515625" customWidth="1"/>
  </cols>
  <sheetData>
    <row r="1" spans="1:7" ht="34.5" customHeight="1" x14ac:dyDescent="0.25">
      <c r="A1" s="279" t="s">
        <v>1487</v>
      </c>
      <c r="B1" s="280" t="s">
        <v>1488</v>
      </c>
      <c r="C1" s="280" t="s">
        <v>1489</v>
      </c>
      <c r="D1" s="280" t="s">
        <v>1490</v>
      </c>
      <c r="E1" s="280" t="s">
        <v>1491</v>
      </c>
      <c r="F1" s="280" t="s">
        <v>1492</v>
      </c>
      <c r="G1" s="281" t="s">
        <v>1493</v>
      </c>
    </row>
    <row r="2" spans="1:7" ht="42.75" customHeight="1" x14ac:dyDescent="0.25">
      <c r="A2" s="547" t="s">
        <v>1810</v>
      </c>
      <c r="B2" s="548"/>
      <c r="C2" s="548"/>
      <c r="D2" s="548"/>
      <c r="E2" s="548"/>
      <c r="F2" s="548"/>
      <c r="G2" s="549"/>
    </row>
    <row r="3" spans="1:7" ht="32.25" customHeight="1" x14ac:dyDescent="0.25">
      <c r="A3" s="539" t="s">
        <v>1495</v>
      </c>
      <c r="B3" s="507" t="s">
        <v>18</v>
      </c>
      <c r="C3" s="527" t="s">
        <v>1496</v>
      </c>
      <c r="D3" s="507" t="s">
        <v>1497</v>
      </c>
      <c r="E3" s="507" t="s">
        <v>319</v>
      </c>
      <c r="F3" s="507" t="s">
        <v>1149</v>
      </c>
      <c r="G3" s="514" t="s">
        <v>1150</v>
      </c>
    </row>
    <row r="4" spans="1:7" ht="32.25" customHeight="1" x14ac:dyDescent="0.25">
      <c r="A4" s="539"/>
      <c r="B4" s="507"/>
      <c r="C4" s="527"/>
      <c r="D4" s="507"/>
      <c r="E4" s="507"/>
      <c r="F4" s="507"/>
      <c r="G4" s="514"/>
    </row>
    <row r="5" spans="1:7" ht="27" customHeight="1" x14ac:dyDescent="0.25">
      <c r="A5" s="539"/>
      <c r="B5" s="507"/>
      <c r="C5" s="527"/>
      <c r="D5" s="507"/>
      <c r="E5" s="507" t="s">
        <v>27</v>
      </c>
      <c r="F5" s="254" t="s">
        <v>1754</v>
      </c>
      <c r="G5" s="255" t="s">
        <v>1151</v>
      </c>
    </row>
    <row r="6" spans="1:7" ht="29.25" customHeight="1" x14ac:dyDescent="0.25">
      <c r="A6" s="539"/>
      <c r="B6" s="507"/>
      <c r="C6" s="527"/>
      <c r="D6" s="507"/>
      <c r="E6" s="507"/>
      <c r="F6" s="254" t="s">
        <v>1755</v>
      </c>
      <c r="G6" s="542" t="s">
        <v>1152</v>
      </c>
    </row>
    <row r="7" spans="1:7" ht="26.25" customHeight="1" x14ac:dyDescent="0.25">
      <c r="A7" s="539"/>
      <c r="B7" s="507"/>
      <c r="C7" s="527"/>
      <c r="D7" s="507"/>
      <c r="E7" s="507"/>
      <c r="F7" s="254" t="s">
        <v>1756</v>
      </c>
      <c r="G7" s="542"/>
    </row>
    <row r="8" spans="1:7" ht="60" customHeight="1" x14ac:dyDescent="0.25">
      <c r="A8" s="539"/>
      <c r="B8" s="507"/>
      <c r="C8" s="527"/>
      <c r="D8" s="507"/>
      <c r="E8" s="254" t="s">
        <v>32</v>
      </c>
      <c r="F8" s="254" t="s">
        <v>1757</v>
      </c>
      <c r="G8" s="255" t="s">
        <v>1153</v>
      </c>
    </row>
    <row r="9" spans="1:7" ht="57.75" customHeight="1" x14ac:dyDescent="0.25">
      <c r="A9" s="539" t="s">
        <v>1502</v>
      </c>
      <c r="B9" s="498" t="s">
        <v>38</v>
      </c>
      <c r="C9" s="499" t="s">
        <v>1503</v>
      </c>
      <c r="D9" s="498" t="s">
        <v>327</v>
      </c>
      <c r="E9" s="254" t="s">
        <v>1760</v>
      </c>
      <c r="F9" s="254" t="s">
        <v>1761</v>
      </c>
      <c r="G9" s="255" t="s">
        <v>1154</v>
      </c>
    </row>
    <row r="10" spans="1:7" ht="78.75" customHeight="1" x14ac:dyDescent="0.25">
      <c r="A10" s="539"/>
      <c r="B10" s="498"/>
      <c r="C10" s="499"/>
      <c r="D10" s="498"/>
      <c r="E10" s="254" t="s">
        <v>1155</v>
      </c>
      <c r="F10" s="254" t="s">
        <v>1759</v>
      </c>
      <c r="G10" s="255" t="s">
        <v>1156</v>
      </c>
    </row>
    <row r="11" spans="1:7" ht="58.5" customHeight="1" x14ac:dyDescent="0.25">
      <c r="A11" s="539"/>
      <c r="B11" s="498"/>
      <c r="C11" s="499"/>
      <c r="D11" s="498"/>
      <c r="E11" s="254" t="s">
        <v>51</v>
      </c>
      <c r="F11" s="254" t="s">
        <v>1157</v>
      </c>
      <c r="G11" s="255" t="s">
        <v>1158</v>
      </c>
    </row>
    <row r="12" spans="1:7" ht="55.5" customHeight="1" x14ac:dyDescent="0.25">
      <c r="A12" s="539"/>
      <c r="B12" s="498"/>
      <c r="C12" s="499"/>
      <c r="D12" s="498"/>
      <c r="E12" s="254" t="s">
        <v>56</v>
      </c>
      <c r="F12" s="254" t="s">
        <v>1758</v>
      </c>
      <c r="G12" s="255" t="s">
        <v>1159</v>
      </c>
    </row>
    <row r="13" spans="1:7" ht="73.5" customHeight="1" x14ac:dyDescent="0.25">
      <c r="A13" s="539"/>
      <c r="B13" s="498"/>
      <c r="C13" s="499"/>
      <c r="D13" s="498"/>
      <c r="E13" s="254" t="s">
        <v>1160</v>
      </c>
      <c r="F13" s="254" t="s">
        <v>1762</v>
      </c>
      <c r="G13" s="255" t="s">
        <v>1162</v>
      </c>
    </row>
    <row r="14" spans="1:7" ht="51.75" customHeight="1" x14ac:dyDescent="0.25">
      <c r="A14" s="539" t="s">
        <v>1509</v>
      </c>
      <c r="B14" s="498" t="s">
        <v>67</v>
      </c>
      <c r="C14" s="499" t="s">
        <v>1510</v>
      </c>
      <c r="D14" s="498" t="s">
        <v>1511</v>
      </c>
      <c r="E14" s="498" t="s">
        <v>66</v>
      </c>
      <c r="F14" s="254" t="s">
        <v>1763</v>
      </c>
      <c r="G14" s="255" t="s">
        <v>1512</v>
      </c>
    </row>
    <row r="15" spans="1:7" ht="68.25" customHeight="1" x14ac:dyDescent="0.25">
      <c r="A15" s="539"/>
      <c r="B15" s="498"/>
      <c r="C15" s="499"/>
      <c r="D15" s="498"/>
      <c r="E15" s="498"/>
      <c r="F15" s="254" t="s">
        <v>1163</v>
      </c>
      <c r="G15" s="255" t="s">
        <v>1164</v>
      </c>
    </row>
    <row r="16" spans="1:7" ht="65.25" customHeight="1" x14ac:dyDescent="0.25">
      <c r="A16" s="539"/>
      <c r="B16" s="498"/>
      <c r="C16" s="499"/>
      <c r="D16" s="498"/>
      <c r="E16" s="498"/>
      <c r="F16" s="254" t="s">
        <v>1165</v>
      </c>
      <c r="G16" s="255" t="s">
        <v>1166</v>
      </c>
    </row>
    <row r="17" spans="1:7" ht="65.25" customHeight="1" x14ac:dyDescent="0.25">
      <c r="A17" s="546" t="s">
        <v>1516</v>
      </c>
      <c r="B17" s="507" t="s">
        <v>1517</v>
      </c>
      <c r="C17" s="527" t="s">
        <v>1518</v>
      </c>
      <c r="D17" s="507" t="s">
        <v>355</v>
      </c>
      <c r="E17" s="254" t="s">
        <v>349</v>
      </c>
      <c r="F17" s="254" t="s">
        <v>1764</v>
      </c>
      <c r="G17" s="255" t="s">
        <v>1167</v>
      </c>
    </row>
    <row r="18" spans="1:7" ht="63.75" customHeight="1" x14ac:dyDescent="0.25">
      <c r="A18" s="546"/>
      <c r="B18" s="507"/>
      <c r="C18" s="527"/>
      <c r="D18" s="507"/>
      <c r="E18" s="254" t="s">
        <v>359</v>
      </c>
      <c r="F18" s="254" t="s">
        <v>1168</v>
      </c>
      <c r="G18" s="255" t="s">
        <v>1169</v>
      </c>
    </row>
    <row r="19" spans="1:7" ht="92.25" customHeight="1" x14ac:dyDescent="0.25">
      <c r="A19" s="546"/>
      <c r="B19" s="507"/>
      <c r="C19" s="527"/>
      <c r="D19" s="507"/>
      <c r="E19" s="254" t="s">
        <v>96</v>
      </c>
      <c r="F19" s="254" t="s">
        <v>1170</v>
      </c>
      <c r="G19" s="255" t="s">
        <v>1171</v>
      </c>
    </row>
    <row r="20" spans="1:7" ht="76.5" customHeight="1" x14ac:dyDescent="0.25">
      <c r="A20" s="546" t="s">
        <v>1522</v>
      </c>
      <c r="B20" s="507" t="s">
        <v>102</v>
      </c>
      <c r="C20" s="527" t="s">
        <v>1523</v>
      </c>
      <c r="D20" s="507" t="s">
        <v>107</v>
      </c>
      <c r="E20" s="254" t="s">
        <v>101</v>
      </c>
      <c r="F20" s="254" t="s">
        <v>1172</v>
      </c>
      <c r="G20" s="255" t="s">
        <v>1173</v>
      </c>
    </row>
    <row r="21" spans="1:7" ht="84.75" customHeight="1" x14ac:dyDescent="0.25">
      <c r="A21" s="546"/>
      <c r="B21" s="507"/>
      <c r="C21" s="527"/>
      <c r="D21" s="507"/>
      <c r="E21" s="254" t="s">
        <v>1174</v>
      </c>
      <c r="F21" s="254" t="s">
        <v>1765</v>
      </c>
      <c r="G21" s="255" t="s">
        <v>1175</v>
      </c>
    </row>
    <row r="22" spans="1:7" ht="52.5" customHeight="1" x14ac:dyDescent="0.25">
      <c r="A22" s="546"/>
      <c r="B22" s="507"/>
      <c r="C22" s="527"/>
      <c r="D22" s="507"/>
      <c r="E22" s="254" t="s">
        <v>114</v>
      </c>
      <c r="F22" s="254" t="s">
        <v>1766</v>
      </c>
      <c r="G22" s="255" t="s">
        <v>1176</v>
      </c>
    </row>
    <row r="23" spans="1:7" ht="49.5" customHeight="1" x14ac:dyDescent="0.25">
      <c r="A23" s="546"/>
      <c r="B23" s="507"/>
      <c r="C23" s="527"/>
      <c r="D23" s="507"/>
      <c r="E23" s="254" t="s">
        <v>1177</v>
      </c>
      <c r="F23" s="254" t="s">
        <v>1767</v>
      </c>
      <c r="G23" s="255" t="s">
        <v>125</v>
      </c>
    </row>
    <row r="24" spans="1:7" ht="49.5" customHeight="1" x14ac:dyDescent="0.25">
      <c r="A24" s="546"/>
      <c r="B24" s="507"/>
      <c r="C24" s="527"/>
      <c r="D24" s="507"/>
      <c r="E24" s="254" t="s">
        <v>124</v>
      </c>
      <c r="F24" s="254" t="s">
        <v>1768</v>
      </c>
      <c r="G24" s="255" t="s">
        <v>120</v>
      </c>
    </row>
    <row r="25" spans="1:7" ht="58.5" customHeight="1" x14ac:dyDescent="0.25">
      <c r="A25" s="539" t="s">
        <v>1535</v>
      </c>
      <c r="B25" s="498" t="s">
        <v>1536</v>
      </c>
      <c r="C25" s="499" t="s">
        <v>1537</v>
      </c>
      <c r="D25" s="498" t="s">
        <v>1538</v>
      </c>
      <c r="E25" s="218" t="s">
        <v>1196</v>
      </c>
      <c r="F25" s="254" t="s">
        <v>1197</v>
      </c>
      <c r="G25" s="255" t="s">
        <v>1198</v>
      </c>
    </row>
    <row r="26" spans="1:7" ht="75.75" customHeight="1" x14ac:dyDescent="0.25">
      <c r="A26" s="539"/>
      <c r="B26" s="498"/>
      <c r="C26" s="499"/>
      <c r="D26" s="498"/>
      <c r="E26" s="218" t="s">
        <v>1199</v>
      </c>
      <c r="F26" s="254" t="s">
        <v>1200</v>
      </c>
      <c r="G26" s="255" t="s">
        <v>1201</v>
      </c>
    </row>
    <row r="27" spans="1:7" ht="69" customHeight="1" x14ac:dyDescent="0.25">
      <c r="A27" s="539"/>
      <c r="B27" s="498"/>
      <c r="C27" s="499"/>
      <c r="D27" s="498"/>
      <c r="E27" s="218" t="s">
        <v>1202</v>
      </c>
      <c r="F27" s="254" t="s">
        <v>1203</v>
      </c>
      <c r="G27" s="255" t="s">
        <v>1204</v>
      </c>
    </row>
    <row r="28" spans="1:7" ht="80.25" customHeight="1" x14ac:dyDescent="0.25">
      <c r="A28" s="539" t="s">
        <v>1535</v>
      </c>
      <c r="B28" s="498" t="s">
        <v>1536</v>
      </c>
      <c r="C28" s="499" t="s">
        <v>1537</v>
      </c>
      <c r="D28" s="498" t="s">
        <v>1538</v>
      </c>
      <c r="E28" s="218" t="s">
        <v>1205</v>
      </c>
      <c r="F28" s="254" t="s">
        <v>1200</v>
      </c>
      <c r="G28" s="255" t="s">
        <v>1206</v>
      </c>
    </row>
    <row r="29" spans="1:7" ht="56.25" customHeight="1" x14ac:dyDescent="0.25">
      <c r="A29" s="539"/>
      <c r="B29" s="498"/>
      <c r="C29" s="499"/>
      <c r="D29" s="498"/>
      <c r="E29" s="218" t="s">
        <v>1207</v>
      </c>
      <c r="F29" s="254" t="s">
        <v>1200</v>
      </c>
      <c r="G29" s="255" t="s">
        <v>1208</v>
      </c>
    </row>
    <row r="30" spans="1:7" ht="50.25" customHeight="1" x14ac:dyDescent="0.25">
      <c r="A30" s="539"/>
      <c r="B30" s="498"/>
      <c r="C30" s="499"/>
      <c r="D30" s="498"/>
      <c r="E30" s="218" t="s">
        <v>1209</v>
      </c>
      <c r="F30" s="254" t="s">
        <v>1200</v>
      </c>
      <c r="G30" s="255" t="s">
        <v>1210</v>
      </c>
    </row>
    <row r="31" spans="1:7" ht="75" customHeight="1" x14ac:dyDescent="0.25">
      <c r="A31" s="539"/>
      <c r="B31" s="498"/>
      <c r="C31" s="499"/>
      <c r="D31" s="498"/>
      <c r="E31" s="218" t="s">
        <v>1211</v>
      </c>
      <c r="F31" s="254" t="s">
        <v>1200</v>
      </c>
      <c r="G31" s="255" t="s">
        <v>1212</v>
      </c>
    </row>
    <row r="32" spans="1:7" ht="65.25" customHeight="1" x14ac:dyDescent="0.25">
      <c r="A32" s="539"/>
      <c r="B32" s="498"/>
      <c r="C32" s="499"/>
      <c r="D32" s="498"/>
      <c r="E32" s="218" t="s">
        <v>1213</v>
      </c>
      <c r="F32" s="254" t="s">
        <v>1200</v>
      </c>
      <c r="G32" s="255" t="s">
        <v>1214</v>
      </c>
    </row>
    <row r="33" spans="1:7" ht="99.75" customHeight="1" x14ac:dyDescent="0.25">
      <c r="A33" s="539" t="s">
        <v>1535</v>
      </c>
      <c r="B33" s="498" t="s">
        <v>1536</v>
      </c>
      <c r="C33" s="499" t="s">
        <v>1537</v>
      </c>
      <c r="D33" s="498" t="s">
        <v>1538</v>
      </c>
      <c r="E33" s="218" t="s">
        <v>1215</v>
      </c>
      <c r="F33" s="254" t="s">
        <v>1216</v>
      </c>
      <c r="G33" s="255" t="s">
        <v>1217</v>
      </c>
    </row>
    <row r="34" spans="1:7" ht="84" customHeight="1" x14ac:dyDescent="0.25">
      <c r="A34" s="539"/>
      <c r="B34" s="498"/>
      <c r="C34" s="499"/>
      <c r="D34" s="498"/>
      <c r="E34" s="218" t="s">
        <v>1218</v>
      </c>
      <c r="F34" s="254" t="s">
        <v>1219</v>
      </c>
      <c r="G34" s="255" t="s">
        <v>1220</v>
      </c>
    </row>
    <row r="35" spans="1:7" ht="90" customHeight="1" x14ac:dyDescent="0.25">
      <c r="A35" s="539"/>
      <c r="B35" s="498"/>
      <c r="C35" s="499"/>
      <c r="D35" s="498"/>
      <c r="E35" s="218" t="s">
        <v>1221</v>
      </c>
      <c r="F35" s="254" t="s">
        <v>1222</v>
      </c>
      <c r="G35" s="255" t="s">
        <v>1223</v>
      </c>
    </row>
    <row r="36" spans="1:7" ht="79.5" customHeight="1" x14ac:dyDescent="0.25">
      <c r="A36" s="546" t="s">
        <v>1544</v>
      </c>
      <c r="B36" s="507" t="s">
        <v>130</v>
      </c>
      <c r="C36" s="527" t="s">
        <v>1545</v>
      </c>
      <c r="D36" s="498" t="s">
        <v>134</v>
      </c>
      <c r="E36" s="254" t="s">
        <v>129</v>
      </c>
      <c r="F36" s="254" t="s">
        <v>1769</v>
      </c>
      <c r="G36" s="255" t="s">
        <v>1224</v>
      </c>
    </row>
    <row r="37" spans="1:7" ht="78.75" customHeight="1" x14ac:dyDescent="0.25">
      <c r="A37" s="546"/>
      <c r="B37" s="507"/>
      <c r="C37" s="527"/>
      <c r="D37" s="498"/>
      <c r="E37" s="498" t="s">
        <v>1225</v>
      </c>
      <c r="F37" s="498" t="s">
        <v>1770</v>
      </c>
      <c r="G37" s="255" t="s">
        <v>1226</v>
      </c>
    </row>
    <row r="38" spans="1:7" ht="75.75" customHeight="1" x14ac:dyDescent="0.25">
      <c r="A38" s="546"/>
      <c r="B38" s="507"/>
      <c r="C38" s="527"/>
      <c r="D38" s="498"/>
      <c r="E38" s="498"/>
      <c r="F38" s="498"/>
      <c r="G38" s="255" t="s">
        <v>1227</v>
      </c>
    </row>
    <row r="39" spans="1:7" ht="63" customHeight="1" x14ac:dyDescent="0.25">
      <c r="A39" s="539" t="s">
        <v>1549</v>
      </c>
      <c r="B39" s="498" t="s">
        <v>147</v>
      </c>
      <c r="C39" s="499" t="s">
        <v>1550</v>
      </c>
      <c r="D39" s="498" t="s">
        <v>152</v>
      </c>
      <c r="E39" s="254" t="s">
        <v>146</v>
      </c>
      <c r="F39" s="254" t="s">
        <v>1228</v>
      </c>
      <c r="G39" s="255" t="s">
        <v>1229</v>
      </c>
    </row>
    <row r="40" spans="1:7" ht="79.5" customHeight="1" x14ac:dyDescent="0.25">
      <c r="A40" s="539"/>
      <c r="B40" s="498"/>
      <c r="C40" s="499"/>
      <c r="D40" s="498"/>
      <c r="E40" s="254" t="s">
        <v>1230</v>
      </c>
      <c r="F40" s="254" t="s">
        <v>1231</v>
      </c>
      <c r="G40" s="255" t="s">
        <v>1232</v>
      </c>
    </row>
    <row r="41" spans="1:7" ht="77.25" customHeight="1" x14ac:dyDescent="0.25">
      <c r="A41" s="539"/>
      <c r="B41" s="498"/>
      <c r="C41" s="499"/>
      <c r="D41" s="498"/>
      <c r="E41" s="254" t="s">
        <v>158</v>
      </c>
      <c r="F41" s="254" t="s">
        <v>1771</v>
      </c>
      <c r="G41" s="255" t="s">
        <v>1233</v>
      </c>
    </row>
    <row r="42" spans="1:7" ht="54.75" customHeight="1" x14ac:dyDescent="0.25">
      <c r="A42" s="546" t="s">
        <v>1566</v>
      </c>
      <c r="B42" s="507" t="s">
        <v>1567</v>
      </c>
      <c r="C42" s="527"/>
      <c r="D42" s="498" t="s">
        <v>221</v>
      </c>
      <c r="E42" s="254" t="s">
        <v>216</v>
      </c>
      <c r="F42" s="254" t="s">
        <v>1772</v>
      </c>
      <c r="G42" s="255" t="s">
        <v>218</v>
      </c>
    </row>
    <row r="43" spans="1:7" ht="84.75" customHeight="1" x14ac:dyDescent="0.25">
      <c r="A43" s="546"/>
      <c r="B43" s="507"/>
      <c r="C43" s="527"/>
      <c r="D43" s="498"/>
      <c r="E43" s="253" t="s">
        <v>1254</v>
      </c>
      <c r="F43" s="254" t="s">
        <v>1773</v>
      </c>
      <c r="G43" s="255" t="s">
        <v>1255</v>
      </c>
    </row>
    <row r="44" spans="1:7" ht="88.5" customHeight="1" x14ac:dyDescent="0.25">
      <c r="A44" s="546"/>
      <c r="B44" s="507"/>
      <c r="C44" s="527"/>
      <c r="D44" s="498"/>
      <c r="E44" s="254" t="s">
        <v>1256</v>
      </c>
      <c r="F44" s="254" t="s">
        <v>1774</v>
      </c>
      <c r="G44" s="255" t="s">
        <v>1257</v>
      </c>
    </row>
    <row r="45" spans="1:7" ht="81" customHeight="1" x14ac:dyDescent="0.25">
      <c r="A45" s="546"/>
      <c r="B45" s="507"/>
      <c r="C45" s="527"/>
      <c r="D45" s="498" t="s">
        <v>238</v>
      </c>
      <c r="E45" s="254" t="s">
        <v>234</v>
      </c>
      <c r="F45" s="254" t="s">
        <v>1258</v>
      </c>
      <c r="G45" s="255" t="s">
        <v>1259</v>
      </c>
    </row>
    <row r="46" spans="1:7" ht="64.5" customHeight="1" x14ac:dyDescent="0.25">
      <c r="A46" s="546"/>
      <c r="B46" s="507"/>
      <c r="C46" s="527"/>
      <c r="D46" s="498"/>
      <c r="E46" s="254" t="s">
        <v>240</v>
      </c>
      <c r="F46" s="254" t="s">
        <v>1260</v>
      </c>
      <c r="G46" s="255" t="s">
        <v>241</v>
      </c>
    </row>
    <row r="47" spans="1:7" ht="100.5" customHeight="1" x14ac:dyDescent="0.25">
      <c r="A47" s="546" t="s">
        <v>1573</v>
      </c>
      <c r="B47" s="507" t="s">
        <v>245</v>
      </c>
      <c r="C47" s="527" t="s">
        <v>1574</v>
      </c>
      <c r="D47" s="507" t="s">
        <v>249</v>
      </c>
      <c r="E47" s="254" t="s">
        <v>244</v>
      </c>
      <c r="F47" s="254" t="s">
        <v>1261</v>
      </c>
      <c r="G47" s="255" t="s">
        <v>246</v>
      </c>
    </row>
    <row r="48" spans="1:7" ht="79.5" customHeight="1" x14ac:dyDescent="0.25">
      <c r="A48" s="546"/>
      <c r="B48" s="507"/>
      <c r="C48" s="527"/>
      <c r="D48" s="507"/>
      <c r="E48" s="254" t="s">
        <v>252</v>
      </c>
      <c r="F48" s="254" t="s">
        <v>1262</v>
      </c>
      <c r="G48" s="255" t="s">
        <v>1263</v>
      </c>
    </row>
    <row r="49" spans="1:7" ht="73.5" customHeight="1" x14ac:dyDescent="0.25">
      <c r="A49" s="546"/>
      <c r="B49" s="507"/>
      <c r="C49" s="527"/>
      <c r="D49" s="507"/>
      <c r="E49" s="254" t="s">
        <v>256</v>
      </c>
      <c r="F49" s="254" t="s">
        <v>1264</v>
      </c>
      <c r="G49" s="255" t="s">
        <v>1265</v>
      </c>
    </row>
    <row r="50" spans="1:7" ht="66.75" customHeight="1" x14ac:dyDescent="0.25">
      <c r="A50" s="546"/>
      <c r="B50" s="507"/>
      <c r="C50" s="527"/>
      <c r="D50" s="507"/>
      <c r="E50" s="507" t="s">
        <v>1266</v>
      </c>
      <c r="F50" s="507" t="s">
        <v>1267</v>
      </c>
      <c r="G50" s="514" t="s">
        <v>441</v>
      </c>
    </row>
    <row r="51" spans="1:7" ht="9" customHeight="1" x14ac:dyDescent="0.25">
      <c r="A51" s="546"/>
      <c r="B51" s="507"/>
      <c r="C51" s="527"/>
      <c r="D51" s="507"/>
      <c r="E51" s="507"/>
      <c r="F51" s="507"/>
      <c r="G51" s="514"/>
    </row>
    <row r="52" spans="1:7" ht="72" hidden="1" customHeight="1" thickBot="1" x14ac:dyDescent="0.25">
      <c r="A52" s="546"/>
      <c r="B52" s="507"/>
      <c r="C52" s="527"/>
      <c r="D52" s="507"/>
      <c r="E52" s="507"/>
      <c r="F52" s="507"/>
      <c r="G52" s="514"/>
    </row>
    <row r="53" spans="1:7" ht="55.5" hidden="1" customHeight="1" thickBot="1" x14ac:dyDescent="0.25">
      <c r="A53" s="546"/>
      <c r="B53" s="507"/>
      <c r="C53" s="527"/>
      <c r="D53" s="507"/>
      <c r="E53" s="507"/>
      <c r="F53" s="507"/>
      <c r="G53" s="514"/>
    </row>
    <row r="54" spans="1:7" ht="72.75" customHeight="1" x14ac:dyDescent="0.25">
      <c r="A54" s="546" t="s">
        <v>1582</v>
      </c>
      <c r="B54" s="507" t="s">
        <v>265</v>
      </c>
      <c r="C54" s="527" t="s">
        <v>1583</v>
      </c>
      <c r="D54" s="507" t="s">
        <v>269</v>
      </c>
      <c r="E54" s="254" t="s">
        <v>443</v>
      </c>
      <c r="F54" s="254" t="s">
        <v>1268</v>
      </c>
      <c r="G54" s="255" t="s">
        <v>266</v>
      </c>
    </row>
    <row r="55" spans="1:7" ht="87.75" customHeight="1" x14ac:dyDescent="0.25">
      <c r="A55" s="546"/>
      <c r="B55" s="507"/>
      <c r="C55" s="527"/>
      <c r="D55" s="507"/>
      <c r="E55" s="254" t="s">
        <v>272</v>
      </c>
      <c r="F55" s="254" t="s">
        <v>1269</v>
      </c>
      <c r="G55" s="255" t="s">
        <v>273</v>
      </c>
    </row>
    <row r="56" spans="1:7" ht="60" customHeight="1" x14ac:dyDescent="0.25">
      <c r="A56" s="546"/>
      <c r="B56" s="507"/>
      <c r="C56" s="527"/>
      <c r="D56" s="507"/>
      <c r="E56" s="498" t="s">
        <v>276</v>
      </c>
      <c r="F56" s="498" t="s">
        <v>1270</v>
      </c>
      <c r="G56" s="542" t="s">
        <v>1271</v>
      </c>
    </row>
    <row r="57" spans="1:7" ht="27.75" customHeight="1" x14ac:dyDescent="0.25">
      <c r="A57" s="546"/>
      <c r="B57" s="507"/>
      <c r="C57" s="527"/>
      <c r="D57" s="507"/>
      <c r="E57" s="498"/>
      <c r="F57" s="498"/>
      <c r="G57" s="542"/>
    </row>
    <row r="58" spans="1:7" ht="68.25" customHeight="1" x14ac:dyDescent="0.25">
      <c r="A58" s="545" t="s">
        <v>1779</v>
      </c>
      <c r="B58" s="498"/>
      <c r="C58" s="498"/>
      <c r="D58" s="498"/>
      <c r="E58" s="498"/>
      <c r="F58" s="498"/>
      <c r="G58" s="542"/>
    </row>
    <row r="59" spans="1:7" ht="60" customHeight="1" x14ac:dyDescent="0.25">
      <c r="A59" s="539" t="s">
        <v>1603</v>
      </c>
      <c r="B59" s="498" t="s">
        <v>463</v>
      </c>
      <c r="C59" s="499" t="s">
        <v>467</v>
      </c>
      <c r="D59" s="499" t="s">
        <v>1139</v>
      </c>
      <c r="E59" s="259" t="s">
        <v>1138</v>
      </c>
      <c r="F59" s="254" t="s">
        <v>1776</v>
      </c>
      <c r="G59" s="255" t="s">
        <v>889</v>
      </c>
    </row>
    <row r="60" spans="1:7" ht="72" customHeight="1" x14ac:dyDescent="0.25">
      <c r="A60" s="539"/>
      <c r="B60" s="498"/>
      <c r="C60" s="499"/>
      <c r="D60" s="499"/>
      <c r="E60" s="254" t="s">
        <v>471</v>
      </c>
      <c r="F60" s="254" t="s">
        <v>1777</v>
      </c>
      <c r="G60" s="255" t="s">
        <v>472</v>
      </c>
    </row>
    <row r="61" spans="1:7" ht="60.75" customHeight="1" x14ac:dyDescent="0.25">
      <c r="A61" s="539"/>
      <c r="B61" s="498"/>
      <c r="C61" s="499"/>
      <c r="D61" s="499"/>
      <c r="E61" s="254" t="s">
        <v>476</v>
      </c>
      <c r="F61" s="254" t="s">
        <v>1287</v>
      </c>
      <c r="G61" s="255" t="s">
        <v>1288</v>
      </c>
    </row>
    <row r="62" spans="1:7" ht="77.25" customHeight="1" x14ac:dyDescent="0.25">
      <c r="A62" s="539"/>
      <c r="B62" s="498"/>
      <c r="C62" s="499"/>
      <c r="D62" s="499"/>
      <c r="E62" s="254" t="s">
        <v>1289</v>
      </c>
      <c r="F62" s="254" t="s">
        <v>1290</v>
      </c>
      <c r="G62" s="255" t="s">
        <v>1115</v>
      </c>
    </row>
    <row r="63" spans="1:7" ht="66.75" customHeight="1" x14ac:dyDescent="0.25">
      <c r="A63" s="539"/>
      <c r="B63" s="498"/>
      <c r="C63" s="499"/>
      <c r="D63" s="499"/>
      <c r="E63" s="254" t="s">
        <v>486</v>
      </c>
      <c r="F63" s="254" t="s">
        <v>1782</v>
      </c>
      <c r="G63" s="255" t="s">
        <v>487</v>
      </c>
    </row>
    <row r="64" spans="1:7" ht="78.75" customHeight="1" x14ac:dyDescent="0.25">
      <c r="A64" s="539" t="s">
        <v>1603</v>
      </c>
      <c r="B64" s="498" t="s">
        <v>463</v>
      </c>
      <c r="C64" s="499" t="s">
        <v>467</v>
      </c>
      <c r="D64" s="499" t="s">
        <v>1139</v>
      </c>
      <c r="E64" s="507" t="s">
        <v>1481</v>
      </c>
      <c r="F64" s="507" t="s">
        <v>1291</v>
      </c>
      <c r="G64" s="514" t="s">
        <v>1292</v>
      </c>
    </row>
    <row r="65" spans="1:7" ht="3" hidden="1" customHeight="1" x14ac:dyDescent="0.25">
      <c r="A65" s="539"/>
      <c r="B65" s="498"/>
      <c r="C65" s="499"/>
      <c r="D65" s="499"/>
      <c r="E65" s="507"/>
      <c r="F65" s="507"/>
      <c r="G65" s="514"/>
    </row>
    <row r="66" spans="1:7" ht="60" customHeight="1" x14ac:dyDescent="0.25">
      <c r="A66" s="539"/>
      <c r="B66" s="498"/>
      <c r="C66" s="499"/>
      <c r="D66" s="499"/>
      <c r="E66" s="254" t="s">
        <v>491</v>
      </c>
      <c r="F66" s="254" t="s">
        <v>1293</v>
      </c>
      <c r="G66" s="255" t="s">
        <v>492</v>
      </c>
    </row>
    <row r="67" spans="1:7" ht="62.25" customHeight="1" x14ac:dyDescent="0.25">
      <c r="A67" s="539"/>
      <c r="B67" s="498"/>
      <c r="C67" s="499"/>
      <c r="D67" s="499"/>
      <c r="E67" s="254" t="s">
        <v>493</v>
      </c>
      <c r="F67" s="254" t="s">
        <v>1294</v>
      </c>
      <c r="G67" s="255" t="s">
        <v>1295</v>
      </c>
    </row>
    <row r="68" spans="1:7" ht="56.25" customHeight="1" x14ac:dyDescent="0.25">
      <c r="A68" s="539"/>
      <c r="B68" s="498"/>
      <c r="C68" s="499"/>
      <c r="D68" s="499"/>
      <c r="E68" s="254" t="s">
        <v>495</v>
      </c>
      <c r="F68" s="254" t="s">
        <v>1296</v>
      </c>
      <c r="G68" s="255" t="s">
        <v>496</v>
      </c>
    </row>
    <row r="69" spans="1:7" ht="45.75" customHeight="1" x14ac:dyDescent="0.25">
      <c r="A69" s="539" t="s">
        <v>1603</v>
      </c>
      <c r="B69" s="498" t="s">
        <v>463</v>
      </c>
      <c r="C69" s="499" t="s">
        <v>467</v>
      </c>
      <c r="D69" s="499" t="s">
        <v>1139</v>
      </c>
      <c r="E69" s="498" t="s">
        <v>497</v>
      </c>
      <c r="F69" s="498" t="s">
        <v>1297</v>
      </c>
      <c r="G69" s="255" t="s">
        <v>498</v>
      </c>
    </row>
    <row r="70" spans="1:7" ht="45.75" customHeight="1" x14ac:dyDescent="0.25">
      <c r="A70" s="539"/>
      <c r="B70" s="498"/>
      <c r="C70" s="499"/>
      <c r="D70" s="499"/>
      <c r="E70" s="498"/>
      <c r="F70" s="498"/>
      <c r="G70" s="255" t="s">
        <v>1753</v>
      </c>
    </row>
    <row r="71" spans="1:7" ht="65.25" customHeight="1" x14ac:dyDescent="0.25">
      <c r="A71" s="539"/>
      <c r="B71" s="498"/>
      <c r="C71" s="499"/>
      <c r="D71" s="499"/>
      <c r="E71" s="254" t="s">
        <v>509</v>
      </c>
      <c r="F71" s="254" t="s">
        <v>1298</v>
      </c>
      <c r="G71" s="255" t="s">
        <v>506</v>
      </c>
    </row>
    <row r="72" spans="1:7" ht="69.75" customHeight="1" x14ac:dyDescent="0.25">
      <c r="A72" s="539"/>
      <c r="B72" s="498"/>
      <c r="C72" s="499"/>
      <c r="D72" s="499"/>
      <c r="E72" s="254" t="s">
        <v>511</v>
      </c>
      <c r="F72" s="254" t="s">
        <v>1299</v>
      </c>
      <c r="G72" s="255" t="s">
        <v>512</v>
      </c>
    </row>
    <row r="73" spans="1:7" ht="79.5" customHeight="1" x14ac:dyDescent="0.25">
      <c r="A73" s="539"/>
      <c r="B73" s="498"/>
      <c r="C73" s="499"/>
      <c r="D73" s="254" t="s">
        <v>1619</v>
      </c>
      <c r="E73" s="254" t="s">
        <v>513</v>
      </c>
      <c r="F73" s="254" t="s">
        <v>1300</v>
      </c>
      <c r="G73" s="255" t="s">
        <v>1126</v>
      </c>
    </row>
    <row r="74" spans="1:7" ht="63.75" customHeight="1" x14ac:dyDescent="0.25">
      <c r="A74" s="539"/>
      <c r="B74" s="498"/>
      <c r="C74" s="499"/>
      <c r="D74" s="254" t="s">
        <v>519</v>
      </c>
      <c r="E74" s="254" t="s">
        <v>517</v>
      </c>
      <c r="F74" s="254" t="s">
        <v>1301</v>
      </c>
      <c r="G74" s="255" t="s">
        <v>518</v>
      </c>
    </row>
    <row r="75" spans="1:7" ht="63" customHeight="1" x14ac:dyDescent="0.25">
      <c r="A75" s="543" t="s">
        <v>1780</v>
      </c>
      <c r="B75" s="499"/>
      <c r="C75" s="499"/>
      <c r="D75" s="499"/>
      <c r="E75" s="499"/>
      <c r="F75" s="499"/>
      <c r="G75" s="544"/>
    </row>
    <row r="76" spans="1:7" ht="86.25" customHeight="1" x14ac:dyDescent="0.25">
      <c r="A76" s="539" t="s">
        <v>1622</v>
      </c>
      <c r="B76" s="498" t="s">
        <v>523</v>
      </c>
      <c r="C76" s="498" t="s">
        <v>1142</v>
      </c>
      <c r="D76" s="507" t="s">
        <v>526</v>
      </c>
      <c r="E76" s="507" t="s">
        <v>522</v>
      </c>
      <c r="F76" s="498" t="s">
        <v>1302</v>
      </c>
      <c r="G76" s="255" t="s">
        <v>1303</v>
      </c>
    </row>
    <row r="77" spans="1:7" ht="86.25" customHeight="1" x14ac:dyDescent="0.25">
      <c r="A77" s="539"/>
      <c r="B77" s="498"/>
      <c r="C77" s="498"/>
      <c r="D77" s="507"/>
      <c r="E77" s="507"/>
      <c r="F77" s="498"/>
      <c r="G77" s="255" t="s">
        <v>1304</v>
      </c>
    </row>
    <row r="78" spans="1:7" ht="58.5" customHeight="1" x14ac:dyDescent="0.25">
      <c r="A78" s="539"/>
      <c r="B78" s="498"/>
      <c r="C78" s="498"/>
      <c r="D78" s="498" t="s">
        <v>534</v>
      </c>
      <c r="E78" s="254" t="s">
        <v>532</v>
      </c>
      <c r="F78" s="254" t="s">
        <v>1305</v>
      </c>
      <c r="G78" s="255" t="s">
        <v>1306</v>
      </c>
    </row>
    <row r="79" spans="1:7" ht="58.5" customHeight="1" x14ac:dyDescent="0.25">
      <c r="A79" s="539"/>
      <c r="B79" s="498"/>
      <c r="C79" s="498"/>
      <c r="D79" s="498"/>
      <c r="E79" s="254" t="s">
        <v>536</v>
      </c>
      <c r="F79" s="254" t="s">
        <v>1307</v>
      </c>
      <c r="G79" s="255" t="s">
        <v>1308</v>
      </c>
    </row>
    <row r="80" spans="1:7" ht="49.5" customHeight="1" x14ac:dyDescent="0.25">
      <c r="A80" s="539"/>
      <c r="B80" s="498"/>
      <c r="C80" s="498"/>
      <c r="D80" s="498"/>
      <c r="E80" s="254" t="s">
        <v>538</v>
      </c>
      <c r="F80" s="254" t="s">
        <v>1783</v>
      </c>
      <c r="G80" s="255" t="s">
        <v>1309</v>
      </c>
    </row>
    <row r="81" spans="1:7" ht="49.5" customHeight="1" x14ac:dyDescent="0.25">
      <c r="A81" s="539"/>
      <c r="B81" s="498"/>
      <c r="C81" s="498"/>
      <c r="D81" s="498"/>
      <c r="E81" s="254" t="s">
        <v>1310</v>
      </c>
      <c r="F81" s="254" t="s">
        <v>1311</v>
      </c>
      <c r="G81" s="255" t="s">
        <v>1312</v>
      </c>
    </row>
    <row r="82" spans="1:7" ht="57" customHeight="1" x14ac:dyDescent="0.25">
      <c r="A82" s="539"/>
      <c r="B82" s="498"/>
      <c r="C82" s="498"/>
      <c r="D82" s="254" t="s">
        <v>1629</v>
      </c>
      <c r="E82" s="254" t="s">
        <v>542</v>
      </c>
      <c r="F82" s="254" t="s">
        <v>1313</v>
      </c>
      <c r="G82" s="255" t="s">
        <v>1314</v>
      </c>
    </row>
    <row r="83" spans="1:7" ht="52.5" customHeight="1" x14ac:dyDescent="0.25">
      <c r="A83" s="539"/>
      <c r="B83" s="498"/>
      <c r="C83" s="498"/>
      <c r="D83" s="254" t="s">
        <v>1784</v>
      </c>
      <c r="E83" s="254" t="s">
        <v>1315</v>
      </c>
      <c r="F83" s="254" t="s">
        <v>1316</v>
      </c>
      <c r="G83" s="255" t="s">
        <v>1317</v>
      </c>
    </row>
    <row r="84" spans="1:7" ht="100.5" customHeight="1" x14ac:dyDescent="0.25">
      <c r="A84" s="282" t="s">
        <v>1588</v>
      </c>
      <c r="B84" s="254" t="s">
        <v>1775</v>
      </c>
      <c r="C84" s="259" t="s">
        <v>1589</v>
      </c>
      <c r="D84" s="254" t="s">
        <v>1590</v>
      </c>
      <c r="E84" s="254" t="s">
        <v>1272</v>
      </c>
      <c r="F84" s="254" t="s">
        <v>1273</v>
      </c>
      <c r="G84" s="255" t="s">
        <v>1274</v>
      </c>
    </row>
    <row r="85" spans="1:7" ht="83.25" customHeight="1" x14ac:dyDescent="0.25">
      <c r="A85" s="539" t="s">
        <v>1785</v>
      </c>
      <c r="B85" s="498"/>
      <c r="C85" s="498" t="s">
        <v>1633</v>
      </c>
      <c r="D85" s="498" t="s">
        <v>1634</v>
      </c>
      <c r="E85" s="254" t="s">
        <v>1318</v>
      </c>
      <c r="F85" s="254" t="s">
        <v>1319</v>
      </c>
      <c r="G85" s="255" t="s">
        <v>1320</v>
      </c>
    </row>
    <row r="86" spans="1:7" ht="77.25" customHeight="1" x14ac:dyDescent="0.25">
      <c r="A86" s="539"/>
      <c r="B86" s="498"/>
      <c r="C86" s="498"/>
      <c r="D86" s="498"/>
      <c r="E86" s="254" t="s">
        <v>1321</v>
      </c>
      <c r="F86" s="254" t="s">
        <v>1322</v>
      </c>
      <c r="G86" s="255" t="s">
        <v>1323</v>
      </c>
    </row>
    <row r="87" spans="1:7" ht="74.25" customHeight="1" x14ac:dyDescent="0.25">
      <c r="A87" s="539"/>
      <c r="B87" s="498"/>
      <c r="C87" s="498"/>
      <c r="D87" s="254" t="s">
        <v>1637</v>
      </c>
      <c r="E87" s="254" t="s">
        <v>1324</v>
      </c>
      <c r="F87" s="254" t="s">
        <v>1325</v>
      </c>
      <c r="G87" s="255" t="s">
        <v>1326</v>
      </c>
    </row>
    <row r="88" spans="1:7" ht="59.25" customHeight="1" x14ac:dyDescent="0.25">
      <c r="A88" s="539"/>
      <c r="B88" s="498"/>
      <c r="C88" s="498"/>
      <c r="D88" s="498" t="s">
        <v>1639</v>
      </c>
      <c r="E88" s="254" t="s">
        <v>1327</v>
      </c>
      <c r="F88" s="254" t="s">
        <v>1328</v>
      </c>
      <c r="G88" s="255" t="s">
        <v>1329</v>
      </c>
    </row>
    <row r="89" spans="1:7" ht="93.75" customHeight="1" x14ac:dyDescent="0.25">
      <c r="A89" s="539"/>
      <c r="B89" s="498"/>
      <c r="C89" s="498"/>
      <c r="D89" s="498"/>
      <c r="E89" s="254" t="s">
        <v>1330</v>
      </c>
      <c r="F89" s="254" t="s">
        <v>1331</v>
      </c>
      <c r="G89" s="255" t="s">
        <v>1332</v>
      </c>
    </row>
    <row r="90" spans="1:7" ht="74.25" customHeight="1" x14ac:dyDescent="0.25">
      <c r="A90" s="539" t="s">
        <v>1642</v>
      </c>
      <c r="B90" s="498" t="s">
        <v>551</v>
      </c>
      <c r="C90" s="498" t="s">
        <v>1143</v>
      </c>
      <c r="D90" s="498" t="s">
        <v>554</v>
      </c>
      <c r="E90" s="254" t="s">
        <v>550</v>
      </c>
      <c r="F90" s="254" t="s">
        <v>1786</v>
      </c>
      <c r="G90" s="255" t="s">
        <v>1333</v>
      </c>
    </row>
    <row r="91" spans="1:7" ht="58.5" customHeight="1" x14ac:dyDescent="0.25">
      <c r="A91" s="539"/>
      <c r="B91" s="498"/>
      <c r="C91" s="498"/>
      <c r="D91" s="498"/>
      <c r="E91" s="254" t="s">
        <v>556</v>
      </c>
      <c r="F91" s="254" t="s">
        <v>1334</v>
      </c>
      <c r="G91" s="255" t="s">
        <v>1335</v>
      </c>
    </row>
    <row r="92" spans="1:7" ht="59.25" customHeight="1" x14ac:dyDescent="0.25">
      <c r="A92" s="539"/>
      <c r="B92" s="498"/>
      <c r="C92" s="498"/>
      <c r="D92" s="498"/>
      <c r="E92" s="254" t="s">
        <v>558</v>
      </c>
      <c r="F92" s="254" t="s">
        <v>1336</v>
      </c>
      <c r="G92" s="255" t="s">
        <v>559</v>
      </c>
    </row>
    <row r="93" spans="1:7" ht="64.5" customHeight="1" x14ac:dyDescent="0.25">
      <c r="A93" s="539"/>
      <c r="B93" s="498"/>
      <c r="C93" s="498"/>
      <c r="D93" s="498"/>
      <c r="E93" s="254" t="s">
        <v>1337</v>
      </c>
      <c r="F93" s="254" t="s">
        <v>1181</v>
      </c>
      <c r="G93" s="255" t="s">
        <v>1338</v>
      </c>
    </row>
    <row r="94" spans="1:7" ht="76.5" customHeight="1" x14ac:dyDescent="0.25">
      <c r="A94" s="539"/>
      <c r="B94" s="498"/>
      <c r="C94" s="498"/>
      <c r="D94" s="498"/>
      <c r="E94" s="254" t="s">
        <v>564</v>
      </c>
      <c r="F94" s="254" t="s">
        <v>1339</v>
      </c>
      <c r="G94" s="255" t="s">
        <v>1340</v>
      </c>
    </row>
    <row r="95" spans="1:7" ht="75.75" customHeight="1" x14ac:dyDescent="0.25">
      <c r="A95" s="539"/>
      <c r="B95" s="498"/>
      <c r="C95" s="498"/>
      <c r="D95" s="254" t="s">
        <v>1649</v>
      </c>
      <c r="E95" s="254" t="s">
        <v>1341</v>
      </c>
      <c r="F95" s="254" t="s">
        <v>1342</v>
      </c>
      <c r="G95" s="255" t="s">
        <v>1343</v>
      </c>
    </row>
    <row r="96" spans="1:7" ht="78" customHeight="1" x14ac:dyDescent="0.25">
      <c r="A96" s="539"/>
      <c r="B96" s="498"/>
      <c r="C96" s="498"/>
      <c r="D96" s="254" t="s">
        <v>1651</v>
      </c>
      <c r="E96" s="254" t="s">
        <v>1344</v>
      </c>
      <c r="F96" s="254" t="s">
        <v>1345</v>
      </c>
      <c r="G96" s="255" t="s">
        <v>1346</v>
      </c>
    </row>
    <row r="97" spans="1:7" ht="82.5" customHeight="1" x14ac:dyDescent="0.25">
      <c r="A97" s="539"/>
      <c r="B97" s="498"/>
      <c r="C97" s="499" t="s">
        <v>1653</v>
      </c>
      <c r="D97" s="498" t="s">
        <v>1654</v>
      </c>
      <c r="E97" s="254" t="s">
        <v>1347</v>
      </c>
      <c r="F97" s="254" t="s">
        <v>1348</v>
      </c>
      <c r="G97" s="255" t="s">
        <v>1349</v>
      </c>
    </row>
    <row r="98" spans="1:7" ht="28.5" customHeight="1" x14ac:dyDescent="0.25">
      <c r="A98" s="539"/>
      <c r="B98" s="498"/>
      <c r="C98" s="499"/>
      <c r="D98" s="498"/>
      <c r="E98" s="254" t="s">
        <v>1350</v>
      </c>
      <c r="F98" s="254" t="s">
        <v>1351</v>
      </c>
      <c r="G98" s="514" t="s">
        <v>1352</v>
      </c>
    </row>
    <row r="99" spans="1:7" ht="28.5" customHeight="1" x14ac:dyDescent="0.25">
      <c r="A99" s="539"/>
      <c r="B99" s="498"/>
      <c r="C99" s="499"/>
      <c r="D99" s="498"/>
      <c r="E99" s="254" t="s">
        <v>1353</v>
      </c>
      <c r="F99" s="254" t="s">
        <v>1354</v>
      </c>
      <c r="G99" s="514"/>
    </row>
    <row r="100" spans="1:7" ht="28.5" customHeight="1" x14ac:dyDescent="0.25">
      <c r="A100" s="539"/>
      <c r="B100" s="498"/>
      <c r="C100" s="499"/>
      <c r="D100" s="498"/>
      <c r="E100" s="254" t="s">
        <v>1355</v>
      </c>
      <c r="F100" s="254" t="s">
        <v>1356</v>
      </c>
      <c r="G100" s="514"/>
    </row>
    <row r="101" spans="1:7" ht="28.5" customHeight="1" x14ac:dyDescent="0.25">
      <c r="A101" s="539"/>
      <c r="B101" s="498"/>
      <c r="C101" s="499"/>
      <c r="D101" s="498"/>
      <c r="E101" s="254" t="s">
        <v>1357</v>
      </c>
      <c r="F101" s="254" t="s">
        <v>1358</v>
      </c>
      <c r="G101" s="514"/>
    </row>
    <row r="102" spans="1:7" ht="97.5" customHeight="1" x14ac:dyDescent="0.25">
      <c r="A102" s="539"/>
      <c r="B102" s="498"/>
      <c r="C102" s="499"/>
      <c r="D102" s="498"/>
      <c r="E102" s="254" t="s">
        <v>1359</v>
      </c>
      <c r="F102" s="254" t="s">
        <v>1360</v>
      </c>
      <c r="G102" s="255" t="s">
        <v>1361</v>
      </c>
    </row>
    <row r="103" spans="1:7" ht="91.5" customHeight="1" x14ac:dyDescent="0.25">
      <c r="A103" s="539" t="s">
        <v>1658</v>
      </c>
      <c r="B103" s="498"/>
      <c r="C103" s="498" t="s">
        <v>1144</v>
      </c>
      <c r="D103" s="254" t="s">
        <v>577</v>
      </c>
      <c r="E103" s="254" t="s">
        <v>572</v>
      </c>
      <c r="F103" s="254" t="s">
        <v>1362</v>
      </c>
      <c r="G103" s="255" t="s">
        <v>908</v>
      </c>
    </row>
    <row r="104" spans="1:7" ht="57.75" customHeight="1" x14ac:dyDescent="0.25">
      <c r="A104" s="539"/>
      <c r="B104" s="498"/>
      <c r="C104" s="498"/>
      <c r="D104" s="507" t="s">
        <v>581</v>
      </c>
      <c r="E104" s="254" t="s">
        <v>579</v>
      </c>
      <c r="F104" s="254" t="s">
        <v>1363</v>
      </c>
      <c r="G104" s="255" t="s">
        <v>580</v>
      </c>
    </row>
    <row r="105" spans="1:7" ht="61.5" customHeight="1" x14ac:dyDescent="0.25">
      <c r="A105" s="539"/>
      <c r="B105" s="498"/>
      <c r="C105" s="498"/>
      <c r="D105" s="507"/>
      <c r="E105" s="254" t="s">
        <v>583</v>
      </c>
      <c r="F105" s="254" t="s">
        <v>1364</v>
      </c>
      <c r="G105" s="255" t="s">
        <v>1365</v>
      </c>
    </row>
    <row r="106" spans="1:7" ht="84" customHeight="1" x14ac:dyDescent="0.25">
      <c r="A106" s="539"/>
      <c r="B106" s="498"/>
      <c r="C106" s="498"/>
      <c r="D106" s="507"/>
      <c r="E106" s="254" t="s">
        <v>585</v>
      </c>
      <c r="F106" s="254" t="s">
        <v>1787</v>
      </c>
      <c r="G106" s="255" t="s">
        <v>586</v>
      </c>
    </row>
    <row r="107" spans="1:7" ht="89.25" customHeight="1" x14ac:dyDescent="0.25">
      <c r="A107" s="539"/>
      <c r="B107" s="498"/>
      <c r="C107" s="498"/>
      <c r="D107" s="507"/>
      <c r="E107" s="254" t="s">
        <v>587</v>
      </c>
      <c r="F107" s="254" t="s">
        <v>1366</v>
      </c>
      <c r="G107" s="255" t="s">
        <v>588</v>
      </c>
    </row>
    <row r="108" spans="1:7" ht="55.5" customHeight="1" x14ac:dyDescent="0.25">
      <c r="A108" s="539" t="s">
        <v>1664</v>
      </c>
      <c r="B108" s="498" t="s">
        <v>1665</v>
      </c>
      <c r="C108" s="499" t="s">
        <v>1666</v>
      </c>
      <c r="D108" s="498" t="s">
        <v>1667</v>
      </c>
      <c r="E108" s="253" t="s">
        <v>1367</v>
      </c>
      <c r="F108" s="254" t="s">
        <v>1788</v>
      </c>
      <c r="G108" s="255" t="s">
        <v>1368</v>
      </c>
    </row>
    <row r="109" spans="1:7" ht="87" customHeight="1" x14ac:dyDescent="0.25">
      <c r="A109" s="539"/>
      <c r="B109" s="498"/>
      <c r="C109" s="499"/>
      <c r="D109" s="498"/>
      <c r="E109" s="254" t="s">
        <v>1369</v>
      </c>
      <c r="F109" s="254" t="s">
        <v>1789</v>
      </c>
      <c r="G109" s="255" t="s">
        <v>1370</v>
      </c>
    </row>
    <row r="110" spans="1:7" ht="66.75" customHeight="1" x14ac:dyDescent="0.25">
      <c r="A110" s="539" t="s">
        <v>1670</v>
      </c>
      <c r="B110" s="498" t="s">
        <v>590</v>
      </c>
      <c r="C110" s="499" t="s">
        <v>592</v>
      </c>
      <c r="D110" s="498" t="s">
        <v>593</v>
      </c>
      <c r="E110" s="254" t="s">
        <v>589</v>
      </c>
      <c r="F110" s="254" t="s">
        <v>1371</v>
      </c>
      <c r="G110" s="255" t="s">
        <v>591</v>
      </c>
    </row>
    <row r="111" spans="1:7" ht="72" customHeight="1" x14ac:dyDescent="0.25">
      <c r="A111" s="539"/>
      <c r="B111" s="498"/>
      <c r="C111" s="499"/>
      <c r="D111" s="498"/>
      <c r="E111" s="254" t="s">
        <v>595</v>
      </c>
      <c r="F111" s="254" t="s">
        <v>1372</v>
      </c>
      <c r="G111" s="255" t="s">
        <v>1373</v>
      </c>
    </row>
    <row r="112" spans="1:7" ht="78.75" customHeight="1" x14ac:dyDescent="0.25">
      <c r="A112" s="539"/>
      <c r="B112" s="498"/>
      <c r="C112" s="499"/>
      <c r="D112" s="498"/>
      <c r="E112" s="254" t="s">
        <v>599</v>
      </c>
      <c r="F112" s="254" t="s">
        <v>1374</v>
      </c>
      <c r="G112" s="255" t="s">
        <v>1375</v>
      </c>
    </row>
    <row r="113" spans="1:7" ht="63" customHeight="1" x14ac:dyDescent="0.25">
      <c r="A113" s="282" t="s">
        <v>1674</v>
      </c>
      <c r="B113" s="254"/>
      <c r="C113" s="254" t="s">
        <v>1145</v>
      </c>
      <c r="D113" s="254" t="s">
        <v>608</v>
      </c>
      <c r="E113" s="254" t="s">
        <v>603</v>
      </c>
      <c r="F113" s="254" t="s">
        <v>1376</v>
      </c>
      <c r="G113" s="255" t="s">
        <v>604</v>
      </c>
    </row>
    <row r="114" spans="1:7" ht="56.25" customHeight="1" x14ac:dyDescent="0.25">
      <c r="A114" s="539" t="s">
        <v>1676</v>
      </c>
      <c r="B114" s="498"/>
      <c r="C114" s="499" t="s">
        <v>614</v>
      </c>
      <c r="D114" s="498" t="s">
        <v>615</v>
      </c>
      <c r="E114" s="254" t="s">
        <v>610</v>
      </c>
      <c r="F114" s="254" t="s">
        <v>1377</v>
      </c>
      <c r="G114" s="255" t="s">
        <v>1378</v>
      </c>
    </row>
    <row r="115" spans="1:7" ht="78" customHeight="1" x14ac:dyDescent="0.25">
      <c r="A115" s="539"/>
      <c r="B115" s="498"/>
      <c r="C115" s="499"/>
      <c r="D115" s="498"/>
      <c r="E115" s="254" t="s">
        <v>617</v>
      </c>
      <c r="F115" s="254" t="s">
        <v>1379</v>
      </c>
      <c r="G115" s="255" t="s">
        <v>618</v>
      </c>
    </row>
    <row r="116" spans="1:7" ht="78" customHeight="1" x14ac:dyDescent="0.25">
      <c r="A116" s="539" t="s">
        <v>1781</v>
      </c>
      <c r="B116" s="498"/>
      <c r="C116" s="499" t="s">
        <v>1528</v>
      </c>
      <c r="D116" s="498" t="s">
        <v>1529</v>
      </c>
      <c r="E116" s="217" t="s">
        <v>1178</v>
      </c>
      <c r="F116" s="254" t="s">
        <v>1790</v>
      </c>
      <c r="G116" s="255" t="s">
        <v>1179</v>
      </c>
    </row>
    <row r="117" spans="1:7" ht="33" customHeight="1" x14ac:dyDescent="0.25">
      <c r="A117" s="539"/>
      <c r="B117" s="498"/>
      <c r="C117" s="499"/>
      <c r="D117" s="498"/>
      <c r="E117" s="218" t="s">
        <v>1180</v>
      </c>
      <c r="F117" s="254" t="s">
        <v>1181</v>
      </c>
      <c r="G117" s="255" t="s">
        <v>1182</v>
      </c>
    </row>
    <row r="118" spans="1:7" ht="33" customHeight="1" x14ac:dyDescent="0.25">
      <c r="A118" s="539"/>
      <c r="B118" s="498"/>
      <c r="C118" s="499"/>
      <c r="D118" s="498"/>
      <c r="E118" s="218" t="s">
        <v>1183</v>
      </c>
      <c r="F118" s="254" t="s">
        <v>1181</v>
      </c>
      <c r="G118" s="255" t="s">
        <v>1182</v>
      </c>
    </row>
    <row r="119" spans="1:7" ht="33" customHeight="1" x14ac:dyDescent="0.25">
      <c r="A119" s="539"/>
      <c r="B119" s="498"/>
      <c r="C119" s="499"/>
      <c r="D119" s="498" t="s">
        <v>1529</v>
      </c>
      <c r="E119" s="218" t="s">
        <v>1184</v>
      </c>
      <c r="F119" s="254" t="s">
        <v>1181</v>
      </c>
      <c r="G119" s="255" t="s">
        <v>1182</v>
      </c>
    </row>
    <row r="120" spans="1:7" ht="41.25" customHeight="1" x14ac:dyDescent="0.25">
      <c r="A120" s="539"/>
      <c r="B120" s="498"/>
      <c r="C120" s="499"/>
      <c r="D120" s="498"/>
      <c r="E120" s="218" t="s">
        <v>1185</v>
      </c>
      <c r="F120" s="254" t="s">
        <v>1181</v>
      </c>
      <c r="G120" s="255" t="s">
        <v>1182</v>
      </c>
    </row>
    <row r="121" spans="1:7" ht="47.25" customHeight="1" x14ac:dyDescent="0.25">
      <c r="A121" s="539"/>
      <c r="B121" s="498"/>
      <c r="C121" s="499"/>
      <c r="D121" s="498"/>
      <c r="E121" s="218" t="s">
        <v>1186</v>
      </c>
      <c r="F121" s="254" t="s">
        <v>1181</v>
      </c>
      <c r="G121" s="255" t="s">
        <v>1182</v>
      </c>
    </row>
    <row r="122" spans="1:7" ht="43.5" customHeight="1" x14ac:dyDescent="0.25">
      <c r="A122" s="539"/>
      <c r="B122" s="498"/>
      <c r="C122" s="499"/>
      <c r="D122" s="498"/>
      <c r="E122" s="218" t="s">
        <v>1480</v>
      </c>
      <c r="F122" s="254" t="s">
        <v>1181</v>
      </c>
      <c r="G122" s="255" t="s">
        <v>1182</v>
      </c>
    </row>
    <row r="123" spans="1:7" ht="54.75" customHeight="1" x14ac:dyDescent="0.25">
      <c r="A123" s="539"/>
      <c r="B123" s="498"/>
      <c r="C123" s="499"/>
      <c r="D123" s="498"/>
      <c r="E123" s="218" t="s">
        <v>1187</v>
      </c>
      <c r="F123" s="254" t="s">
        <v>1181</v>
      </c>
      <c r="G123" s="255" t="s">
        <v>1182</v>
      </c>
    </row>
    <row r="124" spans="1:7" ht="39" customHeight="1" x14ac:dyDescent="0.25">
      <c r="A124" s="539"/>
      <c r="B124" s="498"/>
      <c r="C124" s="499"/>
      <c r="D124" s="498" t="s">
        <v>1529</v>
      </c>
      <c r="E124" s="218" t="s">
        <v>1188</v>
      </c>
      <c r="F124" s="254" t="s">
        <v>1181</v>
      </c>
      <c r="G124" s="255" t="s">
        <v>1182</v>
      </c>
    </row>
    <row r="125" spans="1:7" ht="39" customHeight="1" x14ac:dyDescent="0.25">
      <c r="A125" s="539"/>
      <c r="B125" s="498"/>
      <c r="C125" s="499"/>
      <c r="D125" s="498"/>
      <c r="E125" s="218" t="s">
        <v>1189</v>
      </c>
      <c r="F125" s="254" t="s">
        <v>1181</v>
      </c>
      <c r="G125" s="255" t="s">
        <v>1182</v>
      </c>
    </row>
    <row r="126" spans="1:7" ht="39" customHeight="1" x14ac:dyDescent="0.25">
      <c r="A126" s="539"/>
      <c r="B126" s="498"/>
      <c r="C126" s="499"/>
      <c r="D126" s="498"/>
      <c r="E126" s="218" t="s">
        <v>1190</v>
      </c>
      <c r="F126" s="254" t="s">
        <v>1181</v>
      </c>
      <c r="G126" s="255" t="s">
        <v>1182</v>
      </c>
    </row>
    <row r="127" spans="1:7" ht="33.75" customHeight="1" x14ac:dyDescent="0.25">
      <c r="A127" s="539"/>
      <c r="B127" s="498"/>
      <c r="C127" s="499"/>
      <c r="D127" s="498"/>
      <c r="E127" s="218" t="s">
        <v>1191</v>
      </c>
      <c r="F127" s="254" t="s">
        <v>1181</v>
      </c>
      <c r="G127" s="255" t="s">
        <v>1182</v>
      </c>
    </row>
    <row r="128" spans="1:7" ht="33.75" customHeight="1" x14ac:dyDescent="0.25">
      <c r="A128" s="539"/>
      <c r="B128" s="498"/>
      <c r="C128" s="499"/>
      <c r="D128" s="498"/>
      <c r="E128" s="218" t="s">
        <v>1192</v>
      </c>
      <c r="F128" s="254" t="s">
        <v>1181</v>
      </c>
      <c r="G128" s="255" t="s">
        <v>1182</v>
      </c>
    </row>
    <row r="129" spans="1:7" ht="99" customHeight="1" x14ac:dyDescent="0.25">
      <c r="A129" s="539"/>
      <c r="B129" s="498"/>
      <c r="C129" s="499"/>
      <c r="D129" s="254" t="s">
        <v>1529</v>
      </c>
      <c r="E129" s="217" t="s">
        <v>1193</v>
      </c>
      <c r="F129" s="254" t="s">
        <v>1181</v>
      </c>
      <c r="G129" s="255" t="s">
        <v>1182</v>
      </c>
    </row>
    <row r="130" spans="1:7" ht="104.25" customHeight="1" x14ac:dyDescent="0.25">
      <c r="A130" s="539"/>
      <c r="B130" s="498"/>
      <c r="C130" s="499"/>
      <c r="D130" s="254" t="s">
        <v>1533</v>
      </c>
      <c r="E130" s="217" t="s">
        <v>1194</v>
      </c>
      <c r="F130" s="254" t="s">
        <v>1791</v>
      </c>
      <c r="G130" s="255" t="s">
        <v>1195</v>
      </c>
    </row>
    <row r="131" spans="1:7" ht="46.5" customHeight="1" x14ac:dyDescent="0.25">
      <c r="A131" s="543" t="s">
        <v>1792</v>
      </c>
      <c r="B131" s="499"/>
      <c r="C131" s="499"/>
      <c r="D131" s="499"/>
      <c r="E131" s="499"/>
      <c r="F131" s="499"/>
      <c r="G131" s="544"/>
    </row>
    <row r="132" spans="1:7" ht="55.5" customHeight="1" x14ac:dyDescent="0.25">
      <c r="A132" s="539" t="s">
        <v>1592</v>
      </c>
      <c r="B132" s="498" t="s">
        <v>1794</v>
      </c>
      <c r="C132" s="498" t="s">
        <v>1146</v>
      </c>
      <c r="D132" s="498" t="s">
        <v>625</v>
      </c>
      <c r="E132" s="254" t="s">
        <v>622</v>
      </c>
      <c r="F132" s="254" t="s">
        <v>1380</v>
      </c>
      <c r="G132" s="255" t="s">
        <v>623</v>
      </c>
    </row>
    <row r="133" spans="1:7" ht="55.5" customHeight="1" x14ac:dyDescent="0.25">
      <c r="A133" s="539"/>
      <c r="B133" s="498"/>
      <c r="C133" s="498"/>
      <c r="D133" s="498"/>
      <c r="E133" s="254" t="s">
        <v>627</v>
      </c>
      <c r="F133" s="254" t="s">
        <v>1381</v>
      </c>
      <c r="G133" s="255" t="s">
        <v>628</v>
      </c>
    </row>
    <row r="134" spans="1:7" ht="55.5" customHeight="1" x14ac:dyDescent="0.25">
      <c r="A134" s="539"/>
      <c r="B134" s="498"/>
      <c r="C134" s="498"/>
      <c r="D134" s="498"/>
      <c r="E134" s="254" t="s">
        <v>630</v>
      </c>
      <c r="F134" s="254" t="s">
        <v>1382</v>
      </c>
      <c r="G134" s="255" t="s">
        <v>1383</v>
      </c>
    </row>
    <row r="135" spans="1:7" ht="55.5" customHeight="1" x14ac:dyDescent="0.25">
      <c r="A135" s="539"/>
      <c r="B135" s="498"/>
      <c r="C135" s="498"/>
      <c r="D135" s="498"/>
      <c r="E135" s="254" t="s">
        <v>632</v>
      </c>
      <c r="F135" s="254" t="s">
        <v>1384</v>
      </c>
      <c r="G135" s="255" t="s">
        <v>633</v>
      </c>
    </row>
    <row r="136" spans="1:7" ht="55.5" customHeight="1" x14ac:dyDescent="0.25">
      <c r="A136" s="539" t="s">
        <v>1592</v>
      </c>
      <c r="B136" s="498"/>
      <c r="C136" s="254" t="s">
        <v>1793</v>
      </c>
      <c r="D136" s="254" t="s">
        <v>625</v>
      </c>
      <c r="E136" s="254" t="s">
        <v>635</v>
      </c>
      <c r="F136" s="254" t="s">
        <v>1385</v>
      </c>
      <c r="G136" s="255" t="s">
        <v>1386</v>
      </c>
    </row>
    <row r="137" spans="1:7" ht="54" customHeight="1" x14ac:dyDescent="0.25">
      <c r="A137" s="539"/>
      <c r="B137" s="498"/>
      <c r="C137" s="254" t="s">
        <v>1795</v>
      </c>
      <c r="D137" s="254" t="s">
        <v>1796</v>
      </c>
      <c r="E137" s="254" t="s">
        <v>1797</v>
      </c>
      <c r="F137" s="254" t="s">
        <v>1798</v>
      </c>
      <c r="G137" s="255" t="s">
        <v>1799</v>
      </c>
    </row>
    <row r="138" spans="1:7" ht="47.25" customHeight="1" x14ac:dyDescent="0.25">
      <c r="A138" s="539"/>
      <c r="B138" s="498"/>
      <c r="C138" s="254"/>
      <c r="D138" s="254" t="s">
        <v>291</v>
      </c>
      <c r="E138" s="254" t="s">
        <v>288</v>
      </c>
      <c r="F138" s="254" t="s">
        <v>1275</v>
      </c>
      <c r="G138" s="255" t="s">
        <v>289</v>
      </c>
    </row>
    <row r="139" spans="1:7" ht="76.5" customHeight="1" x14ac:dyDescent="0.25">
      <c r="A139" s="539"/>
      <c r="B139" s="498"/>
      <c r="C139" s="254"/>
      <c r="D139" s="254" t="s">
        <v>297</v>
      </c>
      <c r="E139" s="254" t="s">
        <v>294</v>
      </c>
      <c r="F139" s="254" t="s">
        <v>1276</v>
      </c>
      <c r="G139" s="255" t="s">
        <v>1277</v>
      </c>
    </row>
    <row r="140" spans="1:7" ht="33.75" customHeight="1" x14ac:dyDescent="0.25">
      <c r="A140" s="539" t="s">
        <v>1592</v>
      </c>
      <c r="B140" s="498" t="s">
        <v>280</v>
      </c>
      <c r="C140" s="498" t="s">
        <v>1593</v>
      </c>
      <c r="D140" s="507" t="s">
        <v>303</v>
      </c>
      <c r="E140" s="507" t="s">
        <v>300</v>
      </c>
      <c r="F140" s="507" t="s">
        <v>1278</v>
      </c>
      <c r="G140" s="514" t="s">
        <v>456</v>
      </c>
    </row>
    <row r="141" spans="1:7" ht="33.75" customHeight="1" x14ac:dyDescent="0.25">
      <c r="A141" s="539"/>
      <c r="B141" s="498"/>
      <c r="C141" s="498"/>
      <c r="D141" s="507"/>
      <c r="E141" s="507"/>
      <c r="F141" s="507"/>
      <c r="G141" s="514"/>
    </row>
    <row r="142" spans="1:7" ht="99" customHeight="1" x14ac:dyDescent="0.25">
      <c r="A142" s="539"/>
      <c r="B142" s="498"/>
      <c r="C142" s="498"/>
      <c r="D142" s="254" t="s">
        <v>309</v>
      </c>
      <c r="E142" s="254" t="s">
        <v>1279</v>
      </c>
      <c r="F142" s="254" t="s">
        <v>1280</v>
      </c>
      <c r="G142" s="255" t="s">
        <v>1281</v>
      </c>
    </row>
    <row r="143" spans="1:7" ht="73.5" customHeight="1" x14ac:dyDescent="0.25">
      <c r="A143" s="539"/>
      <c r="B143" s="498"/>
      <c r="C143" s="498"/>
      <c r="D143" s="254" t="s">
        <v>1599</v>
      </c>
      <c r="E143" s="254" t="s">
        <v>312</v>
      </c>
      <c r="F143" s="254" t="s">
        <v>1282</v>
      </c>
      <c r="G143" s="255" t="s">
        <v>1283</v>
      </c>
    </row>
    <row r="144" spans="1:7" ht="79.5" customHeight="1" x14ac:dyDescent="0.25">
      <c r="A144" s="539"/>
      <c r="B144" s="498"/>
      <c r="C144" s="498"/>
      <c r="D144" s="254" t="s">
        <v>1601</v>
      </c>
      <c r="E144" s="254" t="s">
        <v>1284</v>
      </c>
      <c r="F144" s="254" t="s">
        <v>1285</v>
      </c>
      <c r="G144" s="255" t="s">
        <v>1286</v>
      </c>
    </row>
    <row r="145" spans="1:7" ht="33.75" x14ac:dyDescent="0.25">
      <c r="A145" s="539"/>
      <c r="B145" s="498"/>
      <c r="C145" s="498"/>
      <c r="D145" s="254" t="s">
        <v>1801</v>
      </c>
      <c r="E145" s="254" t="s">
        <v>1802</v>
      </c>
      <c r="F145" s="254" t="s">
        <v>1388</v>
      </c>
      <c r="G145" s="255" t="s">
        <v>1389</v>
      </c>
    </row>
    <row r="146" spans="1:7" ht="87.75" customHeight="1" x14ac:dyDescent="0.25">
      <c r="A146" s="539" t="s">
        <v>1686</v>
      </c>
      <c r="B146" s="498" t="s">
        <v>656</v>
      </c>
      <c r="C146" s="499" t="s">
        <v>658</v>
      </c>
      <c r="D146" s="498" t="s">
        <v>659</v>
      </c>
      <c r="E146" s="254" t="s">
        <v>655</v>
      </c>
      <c r="F146" s="254" t="s">
        <v>1390</v>
      </c>
      <c r="G146" s="255" t="s">
        <v>1391</v>
      </c>
    </row>
    <row r="147" spans="1:7" ht="43.5" customHeight="1" x14ac:dyDescent="0.25">
      <c r="A147" s="539"/>
      <c r="B147" s="498"/>
      <c r="C147" s="499"/>
      <c r="D147" s="498"/>
      <c r="E147" s="254" t="s">
        <v>660</v>
      </c>
      <c r="F147" s="254" t="s">
        <v>1392</v>
      </c>
      <c r="G147" s="255" t="s">
        <v>1393</v>
      </c>
    </row>
    <row r="148" spans="1:7" ht="50.25" customHeight="1" x14ac:dyDescent="0.25">
      <c r="A148" s="539"/>
      <c r="B148" s="498"/>
      <c r="C148" s="499"/>
      <c r="D148" s="498"/>
      <c r="E148" s="254" t="s">
        <v>662</v>
      </c>
      <c r="F148" s="254" t="s">
        <v>1394</v>
      </c>
      <c r="G148" s="255" t="s">
        <v>1395</v>
      </c>
    </row>
    <row r="149" spans="1:7" ht="60" customHeight="1" x14ac:dyDescent="0.25">
      <c r="A149" s="539"/>
      <c r="B149" s="498"/>
      <c r="C149" s="499"/>
      <c r="D149" s="498"/>
      <c r="E149" s="254" t="s">
        <v>664</v>
      </c>
      <c r="F149" s="254" t="s">
        <v>1396</v>
      </c>
      <c r="G149" s="255" t="s">
        <v>1397</v>
      </c>
    </row>
    <row r="150" spans="1:7" ht="63.75" customHeight="1" x14ac:dyDescent="0.25">
      <c r="A150" s="539"/>
      <c r="B150" s="498"/>
      <c r="C150" s="499"/>
      <c r="D150" s="254" t="s">
        <v>668</v>
      </c>
      <c r="E150" s="254" t="s">
        <v>1398</v>
      </c>
      <c r="F150" s="254" t="s">
        <v>1399</v>
      </c>
      <c r="G150" s="255" t="s">
        <v>1400</v>
      </c>
    </row>
    <row r="151" spans="1:7" ht="57" customHeight="1" x14ac:dyDescent="0.25">
      <c r="A151" s="539" t="s">
        <v>1692</v>
      </c>
      <c r="B151" s="498" t="s">
        <v>670</v>
      </c>
      <c r="C151" s="498" t="s">
        <v>1147</v>
      </c>
      <c r="D151" s="498" t="s">
        <v>673</v>
      </c>
      <c r="E151" s="254" t="s">
        <v>669</v>
      </c>
      <c r="F151" s="254" t="s">
        <v>1401</v>
      </c>
      <c r="G151" s="255" t="s">
        <v>671</v>
      </c>
    </row>
    <row r="152" spans="1:7" ht="64.5" customHeight="1" x14ac:dyDescent="0.25">
      <c r="A152" s="539"/>
      <c r="B152" s="498"/>
      <c r="C152" s="498"/>
      <c r="D152" s="498"/>
      <c r="E152" s="254" t="s">
        <v>675</v>
      </c>
      <c r="F152" s="254" t="s">
        <v>1402</v>
      </c>
      <c r="G152" s="255" t="s">
        <v>1403</v>
      </c>
    </row>
    <row r="153" spans="1:7" ht="54" customHeight="1" x14ac:dyDescent="0.25">
      <c r="A153" s="539"/>
      <c r="B153" s="498"/>
      <c r="C153" s="498"/>
      <c r="D153" s="498"/>
      <c r="E153" s="254" t="s">
        <v>677</v>
      </c>
      <c r="F153" s="254" t="s">
        <v>1404</v>
      </c>
      <c r="G153" s="255" t="s">
        <v>1405</v>
      </c>
    </row>
    <row r="154" spans="1:7" ht="54" customHeight="1" x14ac:dyDescent="0.25">
      <c r="A154" s="539"/>
      <c r="B154" s="498"/>
      <c r="C154" s="498"/>
      <c r="D154" s="498"/>
      <c r="E154" s="254" t="s">
        <v>679</v>
      </c>
      <c r="F154" s="254" t="s">
        <v>1406</v>
      </c>
      <c r="G154" s="255" t="s">
        <v>680</v>
      </c>
    </row>
    <row r="155" spans="1:7" ht="54" customHeight="1" x14ac:dyDescent="0.25">
      <c r="A155" s="539"/>
      <c r="B155" s="498"/>
      <c r="C155" s="498"/>
      <c r="D155" s="498"/>
      <c r="E155" s="254" t="s">
        <v>681</v>
      </c>
      <c r="F155" s="254" t="s">
        <v>1407</v>
      </c>
      <c r="G155" s="255" t="s">
        <v>1408</v>
      </c>
    </row>
    <row r="156" spans="1:7" ht="56.25" customHeight="1" x14ac:dyDescent="0.25">
      <c r="A156" s="539" t="s">
        <v>1692</v>
      </c>
      <c r="B156" s="498" t="s">
        <v>670</v>
      </c>
      <c r="C156" s="498" t="s">
        <v>1147</v>
      </c>
      <c r="D156" s="498" t="s">
        <v>685</v>
      </c>
      <c r="E156" s="254" t="s">
        <v>683</v>
      </c>
      <c r="F156" s="254" t="s">
        <v>1409</v>
      </c>
      <c r="G156" s="255" t="s">
        <v>1410</v>
      </c>
    </row>
    <row r="157" spans="1:7" ht="54.75" customHeight="1" x14ac:dyDescent="0.25">
      <c r="A157" s="539"/>
      <c r="B157" s="498"/>
      <c r="C157" s="498"/>
      <c r="D157" s="498"/>
      <c r="E157" s="254" t="s">
        <v>687</v>
      </c>
      <c r="F157" s="254" t="s">
        <v>1411</v>
      </c>
      <c r="G157" s="255" t="s">
        <v>688</v>
      </c>
    </row>
    <row r="158" spans="1:7" ht="93" customHeight="1" x14ac:dyDescent="0.25">
      <c r="A158" s="539"/>
      <c r="B158" s="498"/>
      <c r="C158" s="498"/>
      <c r="D158" s="498"/>
      <c r="E158" s="254" t="s">
        <v>689</v>
      </c>
      <c r="F158" s="254" t="s">
        <v>1412</v>
      </c>
      <c r="G158" s="255" t="s">
        <v>1413</v>
      </c>
    </row>
    <row r="159" spans="1:7" ht="93.75" customHeight="1" x14ac:dyDescent="0.25">
      <c r="A159" s="539"/>
      <c r="B159" s="498"/>
      <c r="C159" s="498"/>
      <c r="D159" s="498"/>
      <c r="E159" s="254" t="s">
        <v>691</v>
      </c>
      <c r="F159" s="254" t="s">
        <v>1414</v>
      </c>
      <c r="G159" s="255" t="s">
        <v>692</v>
      </c>
    </row>
    <row r="160" spans="1:7" ht="86.25" customHeight="1" x14ac:dyDescent="0.25">
      <c r="A160" s="539"/>
      <c r="B160" s="498"/>
      <c r="C160" s="498"/>
      <c r="D160" s="498"/>
      <c r="E160" s="254" t="s">
        <v>693</v>
      </c>
      <c r="F160" s="254" t="s">
        <v>1415</v>
      </c>
      <c r="G160" s="255" t="s">
        <v>694</v>
      </c>
    </row>
    <row r="161" spans="1:7" ht="68.25" customHeight="1" x14ac:dyDescent="0.25">
      <c r="A161" s="539" t="s">
        <v>1692</v>
      </c>
      <c r="B161" s="498" t="s">
        <v>1803</v>
      </c>
      <c r="C161" s="498"/>
      <c r="D161" s="498"/>
      <c r="E161" s="254" t="s">
        <v>695</v>
      </c>
      <c r="F161" s="254" t="s">
        <v>1416</v>
      </c>
      <c r="G161" s="255" t="s">
        <v>1417</v>
      </c>
    </row>
    <row r="162" spans="1:7" ht="68.25" customHeight="1" x14ac:dyDescent="0.25">
      <c r="A162" s="539"/>
      <c r="B162" s="498"/>
      <c r="C162" s="498"/>
      <c r="D162" s="498"/>
      <c r="E162" s="254" t="s">
        <v>1418</v>
      </c>
      <c r="F162" s="254" t="s">
        <v>1804</v>
      </c>
      <c r="G162" s="255" t="s">
        <v>1419</v>
      </c>
    </row>
    <row r="163" spans="1:7" ht="66.75" customHeight="1" x14ac:dyDescent="0.25">
      <c r="A163" s="539"/>
      <c r="B163" s="498"/>
      <c r="C163" s="498"/>
      <c r="D163" s="498" t="s">
        <v>701</v>
      </c>
      <c r="E163" s="254" t="s">
        <v>699</v>
      </c>
      <c r="F163" s="254" t="s">
        <v>1805</v>
      </c>
      <c r="G163" s="255" t="s">
        <v>700</v>
      </c>
    </row>
    <row r="164" spans="1:7" ht="59.25" customHeight="1" x14ac:dyDescent="0.25">
      <c r="A164" s="539"/>
      <c r="B164" s="498"/>
      <c r="C164" s="498"/>
      <c r="D164" s="498"/>
      <c r="E164" s="254" t="s">
        <v>1420</v>
      </c>
      <c r="F164" s="254" t="s">
        <v>1421</v>
      </c>
      <c r="G164" s="255" t="s">
        <v>1422</v>
      </c>
    </row>
    <row r="165" spans="1:7" ht="57" customHeight="1" x14ac:dyDescent="0.25">
      <c r="A165" s="539"/>
      <c r="B165" s="498"/>
      <c r="C165" s="498"/>
      <c r="D165" s="498"/>
      <c r="E165" s="254" t="s">
        <v>705</v>
      </c>
      <c r="F165" s="254" t="s">
        <v>1806</v>
      </c>
      <c r="G165" s="255" t="s">
        <v>1423</v>
      </c>
    </row>
    <row r="166" spans="1:7" ht="73.5" customHeight="1" x14ac:dyDescent="0.25">
      <c r="A166" s="539"/>
      <c r="B166" s="498"/>
      <c r="C166" s="498"/>
      <c r="D166" s="498" t="s">
        <v>709</v>
      </c>
      <c r="E166" s="254" t="s">
        <v>707</v>
      </c>
      <c r="F166" s="254" t="s">
        <v>1807</v>
      </c>
      <c r="G166" s="255" t="s">
        <v>1424</v>
      </c>
    </row>
    <row r="167" spans="1:7" ht="63.75" customHeight="1" x14ac:dyDescent="0.25">
      <c r="A167" s="539"/>
      <c r="B167" s="498"/>
      <c r="C167" s="498"/>
      <c r="D167" s="498"/>
      <c r="E167" s="254" t="s">
        <v>711</v>
      </c>
      <c r="F167" s="254" t="s">
        <v>1425</v>
      </c>
      <c r="G167" s="255" t="s">
        <v>712</v>
      </c>
    </row>
    <row r="168" spans="1:7" ht="77.25" customHeight="1" x14ac:dyDescent="0.25">
      <c r="A168" s="539"/>
      <c r="B168" s="498"/>
      <c r="C168" s="498"/>
      <c r="D168" s="498" t="s">
        <v>715</v>
      </c>
      <c r="E168" s="254" t="s">
        <v>713</v>
      </c>
      <c r="F168" s="254" t="s">
        <v>1426</v>
      </c>
      <c r="G168" s="255" t="s">
        <v>714</v>
      </c>
    </row>
    <row r="169" spans="1:7" ht="65.25" customHeight="1" x14ac:dyDescent="0.25">
      <c r="A169" s="539"/>
      <c r="B169" s="498"/>
      <c r="C169" s="498"/>
      <c r="D169" s="498"/>
      <c r="E169" s="254" t="s">
        <v>716</v>
      </c>
      <c r="F169" s="254" t="s">
        <v>1427</v>
      </c>
      <c r="G169" s="255" t="s">
        <v>1428</v>
      </c>
    </row>
    <row r="170" spans="1:7" ht="77.25" customHeight="1" x14ac:dyDescent="0.25">
      <c r="A170" s="539" t="s">
        <v>1692</v>
      </c>
      <c r="B170" s="498" t="s">
        <v>670</v>
      </c>
      <c r="C170" s="498" t="s">
        <v>1147</v>
      </c>
      <c r="D170" s="498" t="s">
        <v>1712</v>
      </c>
      <c r="E170" s="254" t="s">
        <v>1429</v>
      </c>
      <c r="F170" s="254" t="s">
        <v>1430</v>
      </c>
      <c r="G170" s="255" t="s">
        <v>1431</v>
      </c>
    </row>
    <row r="171" spans="1:7" ht="55.5" customHeight="1" x14ac:dyDescent="0.25">
      <c r="A171" s="539"/>
      <c r="B171" s="498"/>
      <c r="C171" s="498"/>
      <c r="D171" s="498"/>
      <c r="E171" s="254" t="s">
        <v>1432</v>
      </c>
      <c r="F171" s="254" t="s">
        <v>1433</v>
      </c>
      <c r="G171" s="255" t="s">
        <v>1434</v>
      </c>
    </row>
    <row r="172" spans="1:7" ht="66" customHeight="1" x14ac:dyDescent="0.25">
      <c r="A172" s="539"/>
      <c r="B172" s="498"/>
      <c r="C172" s="498"/>
      <c r="D172" s="498"/>
      <c r="E172" s="254" t="s">
        <v>1435</v>
      </c>
      <c r="F172" s="254" t="s">
        <v>1436</v>
      </c>
      <c r="G172" s="255" t="s">
        <v>1437</v>
      </c>
    </row>
    <row r="173" spans="1:7" ht="84" customHeight="1" x14ac:dyDescent="0.25">
      <c r="A173" s="539" t="s">
        <v>1716</v>
      </c>
      <c r="B173" s="498"/>
      <c r="C173" s="499" t="s">
        <v>720</v>
      </c>
      <c r="D173" s="498" t="s">
        <v>721</v>
      </c>
      <c r="E173" s="254" t="s">
        <v>718</v>
      </c>
      <c r="F173" s="254" t="s">
        <v>1438</v>
      </c>
      <c r="G173" s="255" t="s">
        <v>1439</v>
      </c>
    </row>
    <row r="174" spans="1:7" ht="108" customHeight="1" x14ac:dyDescent="0.25">
      <c r="A174" s="539"/>
      <c r="B174" s="498"/>
      <c r="C174" s="499"/>
      <c r="D174" s="498"/>
      <c r="E174" s="254" t="s">
        <v>723</v>
      </c>
      <c r="F174" s="254" t="s">
        <v>1440</v>
      </c>
      <c r="G174" s="255" t="s">
        <v>1441</v>
      </c>
    </row>
    <row r="175" spans="1:7" ht="72.75" customHeight="1" x14ac:dyDescent="0.25">
      <c r="A175" s="539"/>
      <c r="B175" s="498"/>
      <c r="C175" s="499"/>
      <c r="D175" s="498"/>
      <c r="E175" s="254" t="s">
        <v>727</v>
      </c>
      <c r="F175" s="254" t="s">
        <v>1442</v>
      </c>
      <c r="G175" s="255" t="s">
        <v>728</v>
      </c>
    </row>
    <row r="176" spans="1:7" ht="78.75" customHeight="1" x14ac:dyDescent="0.25">
      <c r="A176" s="539"/>
      <c r="B176" s="498"/>
      <c r="C176" s="499"/>
      <c r="D176" s="498"/>
      <c r="E176" s="254" t="s">
        <v>729</v>
      </c>
      <c r="F176" s="254" t="s">
        <v>1443</v>
      </c>
      <c r="G176" s="255" t="s">
        <v>730</v>
      </c>
    </row>
    <row r="177" spans="1:7" ht="99" customHeight="1" x14ac:dyDescent="0.25">
      <c r="A177" s="539" t="s">
        <v>1716</v>
      </c>
      <c r="B177" s="498"/>
      <c r="C177" s="499" t="s">
        <v>720</v>
      </c>
      <c r="D177" s="498" t="s">
        <v>721</v>
      </c>
      <c r="E177" s="254" t="s">
        <v>731</v>
      </c>
      <c r="F177" s="254" t="s">
        <v>1161</v>
      </c>
      <c r="G177" s="255" t="s">
        <v>732</v>
      </c>
    </row>
    <row r="178" spans="1:7" ht="57.75" customHeight="1" x14ac:dyDescent="0.25">
      <c r="A178" s="539"/>
      <c r="B178" s="498"/>
      <c r="C178" s="499"/>
      <c r="D178" s="498"/>
      <c r="E178" s="254" t="s">
        <v>733</v>
      </c>
      <c r="F178" s="254" t="s">
        <v>1444</v>
      </c>
      <c r="G178" s="255" t="s">
        <v>734</v>
      </c>
    </row>
    <row r="179" spans="1:7" ht="49.5" customHeight="1" x14ac:dyDescent="0.25">
      <c r="A179" s="539"/>
      <c r="B179" s="498"/>
      <c r="C179" s="499"/>
      <c r="D179" s="498"/>
      <c r="E179" s="254" t="s">
        <v>735</v>
      </c>
      <c r="F179" s="254" t="s">
        <v>1445</v>
      </c>
      <c r="G179" s="255" t="s">
        <v>736</v>
      </c>
    </row>
    <row r="180" spans="1:7" ht="56.25" customHeight="1" x14ac:dyDescent="0.25">
      <c r="A180" s="539"/>
      <c r="B180" s="498"/>
      <c r="C180" s="499"/>
      <c r="D180" s="498"/>
      <c r="E180" s="254" t="s">
        <v>737</v>
      </c>
      <c r="F180" s="254" t="s">
        <v>1446</v>
      </c>
      <c r="G180" s="255" t="s">
        <v>738</v>
      </c>
    </row>
    <row r="181" spans="1:7" ht="59.25" customHeight="1" x14ac:dyDescent="0.25">
      <c r="A181" s="539"/>
      <c r="B181" s="498"/>
      <c r="C181" s="499"/>
      <c r="D181" s="498"/>
      <c r="E181" s="254" t="s">
        <v>739</v>
      </c>
      <c r="F181" s="254" t="s">
        <v>1447</v>
      </c>
      <c r="G181" s="255" t="s">
        <v>740</v>
      </c>
    </row>
    <row r="182" spans="1:7" ht="66" customHeight="1" x14ac:dyDescent="0.25">
      <c r="A182" s="539"/>
      <c r="B182" s="498"/>
      <c r="C182" s="499"/>
      <c r="D182" s="498"/>
      <c r="E182" s="225" t="s">
        <v>651</v>
      </c>
      <c r="F182" s="225" t="s">
        <v>1387</v>
      </c>
      <c r="G182" s="226" t="s">
        <v>652</v>
      </c>
    </row>
    <row r="183" spans="1:7" ht="76.5" customHeight="1" x14ac:dyDescent="0.25">
      <c r="A183" s="539"/>
      <c r="B183" s="498"/>
      <c r="C183" s="499"/>
      <c r="D183" s="254" t="s">
        <v>1809</v>
      </c>
      <c r="E183" s="254" t="s">
        <v>807</v>
      </c>
      <c r="F183" s="254" t="s">
        <v>1479</v>
      </c>
      <c r="G183" s="255" t="s">
        <v>808</v>
      </c>
    </row>
    <row r="184" spans="1:7" ht="103.5" customHeight="1" x14ac:dyDescent="0.25">
      <c r="A184" s="539" t="s">
        <v>1726</v>
      </c>
      <c r="B184" s="498"/>
      <c r="C184" s="499" t="s">
        <v>745</v>
      </c>
      <c r="D184" s="498" t="s">
        <v>746</v>
      </c>
      <c r="E184" s="254" t="s">
        <v>741</v>
      </c>
      <c r="F184" s="254" t="s">
        <v>1448</v>
      </c>
      <c r="G184" s="255" t="s">
        <v>1449</v>
      </c>
    </row>
    <row r="185" spans="1:7" ht="60" customHeight="1" x14ac:dyDescent="0.25">
      <c r="A185" s="539"/>
      <c r="B185" s="498"/>
      <c r="C185" s="499"/>
      <c r="D185" s="498"/>
      <c r="E185" s="254" t="s">
        <v>748</v>
      </c>
      <c r="F185" s="254" t="s">
        <v>1450</v>
      </c>
      <c r="G185" s="255" t="s">
        <v>1451</v>
      </c>
    </row>
    <row r="186" spans="1:7" ht="73.5" customHeight="1" x14ac:dyDescent="0.25">
      <c r="A186" s="539"/>
      <c r="B186" s="498"/>
      <c r="C186" s="499"/>
      <c r="D186" s="498"/>
      <c r="E186" s="254" t="s">
        <v>1452</v>
      </c>
      <c r="F186" s="254" t="s">
        <v>1453</v>
      </c>
      <c r="G186" s="255" t="s">
        <v>1454</v>
      </c>
    </row>
    <row r="187" spans="1:7" ht="70.5" customHeight="1" x14ac:dyDescent="0.25">
      <c r="A187" s="539" t="s">
        <v>1726</v>
      </c>
      <c r="B187" s="498"/>
      <c r="C187" s="499" t="s">
        <v>758</v>
      </c>
      <c r="D187" s="498" t="s">
        <v>759</v>
      </c>
      <c r="E187" s="254" t="s">
        <v>756</v>
      </c>
      <c r="F187" s="254" t="s">
        <v>1455</v>
      </c>
      <c r="G187" s="255" t="s">
        <v>757</v>
      </c>
    </row>
    <row r="188" spans="1:7" ht="61.5" customHeight="1" x14ac:dyDescent="0.25">
      <c r="A188" s="539"/>
      <c r="B188" s="498"/>
      <c r="C188" s="499"/>
      <c r="D188" s="498"/>
      <c r="E188" s="254" t="s">
        <v>761</v>
      </c>
      <c r="F188" s="254" t="s">
        <v>1456</v>
      </c>
      <c r="G188" s="255" t="s">
        <v>762</v>
      </c>
    </row>
    <row r="189" spans="1:7" ht="63.75" customHeight="1" x14ac:dyDescent="0.25">
      <c r="A189" s="539"/>
      <c r="B189" s="498"/>
      <c r="C189" s="499"/>
      <c r="D189" s="498"/>
      <c r="E189" s="254" t="s">
        <v>763</v>
      </c>
      <c r="F189" s="254" t="s">
        <v>1457</v>
      </c>
      <c r="G189" s="255" t="s">
        <v>764</v>
      </c>
    </row>
    <row r="190" spans="1:7" ht="58.5" customHeight="1" x14ac:dyDescent="0.25">
      <c r="A190" s="539"/>
      <c r="B190" s="498"/>
      <c r="C190" s="499"/>
      <c r="D190" s="498"/>
      <c r="E190" s="254" t="s">
        <v>765</v>
      </c>
      <c r="F190" s="254" t="s">
        <v>1458</v>
      </c>
      <c r="G190" s="255" t="s">
        <v>766</v>
      </c>
    </row>
    <row r="191" spans="1:7" ht="82.5" customHeight="1" x14ac:dyDescent="0.25">
      <c r="A191" s="539"/>
      <c r="B191" s="498"/>
      <c r="C191" s="499"/>
      <c r="D191" s="498"/>
      <c r="E191" s="254" t="s">
        <v>767</v>
      </c>
      <c r="F191" s="254" t="s">
        <v>1459</v>
      </c>
      <c r="G191" s="255" t="s">
        <v>1460</v>
      </c>
    </row>
    <row r="192" spans="1:7" ht="42" customHeight="1" x14ac:dyDescent="0.25">
      <c r="A192" s="539"/>
      <c r="B192" s="498"/>
      <c r="C192" s="499"/>
      <c r="D192" s="498"/>
      <c r="E192" s="507" t="s">
        <v>769</v>
      </c>
      <c r="F192" s="254" t="s">
        <v>1461</v>
      </c>
      <c r="G192" s="514" t="s">
        <v>1463</v>
      </c>
    </row>
    <row r="193" spans="1:7" ht="45.75" customHeight="1" x14ac:dyDescent="0.25">
      <c r="A193" s="539"/>
      <c r="B193" s="498"/>
      <c r="C193" s="499"/>
      <c r="D193" s="498"/>
      <c r="E193" s="507"/>
      <c r="F193" s="254" t="s">
        <v>1462</v>
      </c>
      <c r="G193" s="514"/>
    </row>
    <row r="194" spans="1:7" ht="49.5" customHeight="1" x14ac:dyDescent="0.25">
      <c r="A194" s="539" t="s">
        <v>1726</v>
      </c>
      <c r="B194" s="498"/>
      <c r="C194" s="499" t="s">
        <v>758</v>
      </c>
      <c r="D194" s="498" t="s">
        <v>759</v>
      </c>
      <c r="E194" s="254" t="s">
        <v>771</v>
      </c>
      <c r="F194" s="254" t="s">
        <v>1464</v>
      </c>
      <c r="G194" s="255" t="s">
        <v>1465</v>
      </c>
    </row>
    <row r="195" spans="1:7" ht="53.25" customHeight="1" x14ac:dyDescent="0.25">
      <c r="A195" s="539"/>
      <c r="B195" s="498"/>
      <c r="C195" s="499"/>
      <c r="D195" s="498"/>
      <c r="E195" s="254" t="s">
        <v>773</v>
      </c>
      <c r="F195" s="254" t="s">
        <v>1466</v>
      </c>
      <c r="G195" s="255" t="s">
        <v>1467</v>
      </c>
    </row>
    <row r="196" spans="1:7" ht="75.75" customHeight="1" x14ac:dyDescent="0.25">
      <c r="A196" s="539"/>
      <c r="B196" s="498"/>
      <c r="C196" s="499"/>
      <c r="D196" s="498"/>
      <c r="E196" s="254" t="s">
        <v>775</v>
      </c>
      <c r="F196" s="254" t="s">
        <v>1468</v>
      </c>
      <c r="G196" s="255" t="s">
        <v>776</v>
      </c>
    </row>
    <row r="197" spans="1:7" ht="51" customHeight="1" x14ac:dyDescent="0.25">
      <c r="A197" s="539"/>
      <c r="B197" s="498"/>
      <c r="C197" s="499"/>
      <c r="D197" s="498"/>
      <c r="E197" s="254" t="s">
        <v>777</v>
      </c>
      <c r="F197" s="254" t="s">
        <v>1808</v>
      </c>
      <c r="G197" s="255"/>
    </row>
    <row r="198" spans="1:7" ht="43.5" customHeight="1" x14ac:dyDescent="0.25">
      <c r="A198" s="539"/>
      <c r="B198" s="498"/>
      <c r="C198" s="499"/>
      <c r="D198" s="498"/>
      <c r="E198" s="254" t="s">
        <v>778</v>
      </c>
      <c r="F198" s="254"/>
      <c r="G198" s="255"/>
    </row>
    <row r="199" spans="1:7" ht="38.25" customHeight="1" x14ac:dyDescent="0.25">
      <c r="A199" s="539" t="s">
        <v>1739</v>
      </c>
      <c r="B199" s="498"/>
      <c r="C199" s="498" t="s">
        <v>1148</v>
      </c>
      <c r="D199" s="254" t="s">
        <v>782</v>
      </c>
      <c r="E199" s="254" t="s">
        <v>779</v>
      </c>
      <c r="F199" s="254" t="s">
        <v>1469</v>
      </c>
      <c r="G199" s="255" t="s">
        <v>780</v>
      </c>
    </row>
    <row r="200" spans="1:7" ht="86.25" customHeight="1" x14ac:dyDescent="0.25">
      <c r="A200" s="539"/>
      <c r="B200" s="498"/>
      <c r="C200" s="498"/>
      <c r="D200" s="254" t="s">
        <v>785</v>
      </c>
      <c r="E200" s="254" t="s">
        <v>783</v>
      </c>
      <c r="F200" s="254" t="s">
        <v>1470</v>
      </c>
      <c r="G200" s="255" t="s">
        <v>784</v>
      </c>
    </row>
    <row r="201" spans="1:7" ht="68.25" customHeight="1" x14ac:dyDescent="0.25">
      <c r="A201" s="539"/>
      <c r="B201" s="498"/>
      <c r="C201" s="498"/>
      <c r="D201" s="254" t="s">
        <v>789</v>
      </c>
      <c r="E201" s="254" t="s">
        <v>787</v>
      </c>
      <c r="F201" s="254" t="s">
        <v>1471</v>
      </c>
      <c r="G201" s="255" t="s">
        <v>1472</v>
      </c>
    </row>
    <row r="202" spans="1:7" ht="83.25" customHeight="1" x14ac:dyDescent="0.25">
      <c r="A202" s="539"/>
      <c r="B202" s="498"/>
      <c r="C202" s="498"/>
      <c r="D202" s="254" t="s">
        <v>793</v>
      </c>
      <c r="E202" s="254" t="s">
        <v>1473</v>
      </c>
      <c r="F202" s="254" t="s">
        <v>1474</v>
      </c>
      <c r="G202" s="255" t="s">
        <v>792</v>
      </c>
    </row>
    <row r="203" spans="1:7" ht="56.25" customHeight="1" x14ac:dyDescent="0.25">
      <c r="A203" s="539" t="s">
        <v>1554</v>
      </c>
      <c r="B203" s="498" t="s">
        <v>163</v>
      </c>
      <c r="C203" s="499" t="s">
        <v>1555</v>
      </c>
      <c r="D203" s="498" t="s">
        <v>402</v>
      </c>
      <c r="E203" s="254" t="s">
        <v>162</v>
      </c>
      <c r="F203" s="254" t="s">
        <v>1234</v>
      </c>
      <c r="G203" s="255" t="s">
        <v>1235</v>
      </c>
    </row>
    <row r="204" spans="1:7" ht="53.25" customHeight="1" x14ac:dyDescent="0.25">
      <c r="A204" s="539"/>
      <c r="B204" s="498"/>
      <c r="C204" s="499"/>
      <c r="D204" s="498"/>
      <c r="E204" s="254" t="s">
        <v>172</v>
      </c>
      <c r="F204" s="254" t="s">
        <v>1236</v>
      </c>
      <c r="G204" s="255" t="s">
        <v>1237</v>
      </c>
    </row>
    <row r="205" spans="1:7" ht="60" customHeight="1" x14ac:dyDescent="0.25">
      <c r="A205" s="539"/>
      <c r="B205" s="498"/>
      <c r="C205" s="499"/>
      <c r="D205" s="254" t="s">
        <v>180</v>
      </c>
      <c r="E205" s="254" t="s">
        <v>1238</v>
      </c>
      <c r="F205" s="254" t="s">
        <v>1239</v>
      </c>
      <c r="G205" s="255" t="s">
        <v>1240</v>
      </c>
    </row>
    <row r="206" spans="1:7" ht="54" customHeight="1" x14ac:dyDescent="0.25">
      <c r="A206" s="539"/>
      <c r="B206" s="498"/>
      <c r="C206" s="499"/>
      <c r="D206" s="498" t="s">
        <v>186</v>
      </c>
      <c r="E206" s="254" t="s">
        <v>183</v>
      </c>
      <c r="F206" s="254" t="s">
        <v>1241</v>
      </c>
      <c r="G206" s="255" t="s">
        <v>408</v>
      </c>
    </row>
    <row r="207" spans="1:7" ht="43.5" customHeight="1" x14ac:dyDescent="0.25">
      <c r="A207" s="539"/>
      <c r="B207" s="498"/>
      <c r="C207" s="499"/>
      <c r="D207" s="498"/>
      <c r="E207" s="254" t="s">
        <v>190</v>
      </c>
      <c r="F207" s="254" t="s">
        <v>1242</v>
      </c>
      <c r="G207" s="255" t="s">
        <v>1243</v>
      </c>
    </row>
    <row r="208" spans="1:7" ht="59.25" customHeight="1" x14ac:dyDescent="0.25">
      <c r="A208" s="539"/>
      <c r="B208" s="498"/>
      <c r="C208" s="499"/>
      <c r="D208" s="498"/>
      <c r="E208" s="254" t="s">
        <v>195</v>
      </c>
      <c r="F208" s="254" t="s">
        <v>1244</v>
      </c>
      <c r="G208" s="255" t="s">
        <v>413</v>
      </c>
    </row>
    <row r="209" spans="1:7" ht="79.5" customHeight="1" x14ac:dyDescent="0.25">
      <c r="A209" s="539"/>
      <c r="B209" s="498"/>
      <c r="C209" s="499"/>
      <c r="D209" s="498"/>
      <c r="E209" s="254" t="s">
        <v>1245</v>
      </c>
      <c r="F209" s="254" t="s">
        <v>1246</v>
      </c>
      <c r="G209" s="255" t="s">
        <v>1247</v>
      </c>
    </row>
    <row r="210" spans="1:7" ht="64.5" customHeight="1" x14ac:dyDescent="0.25">
      <c r="A210" s="539"/>
      <c r="B210" s="498"/>
      <c r="C210" s="499"/>
      <c r="D210" s="498"/>
      <c r="E210" s="254" t="s">
        <v>204</v>
      </c>
      <c r="F210" s="254" t="s">
        <v>1248</v>
      </c>
      <c r="G210" s="255" t="s">
        <v>1249</v>
      </c>
    </row>
    <row r="211" spans="1:7" ht="60" customHeight="1" x14ac:dyDescent="0.25">
      <c r="A211" s="539"/>
      <c r="B211" s="498"/>
      <c r="C211" s="499"/>
      <c r="D211" s="498"/>
      <c r="E211" s="507" t="s">
        <v>1250</v>
      </c>
      <c r="F211" s="507" t="s">
        <v>1251</v>
      </c>
      <c r="G211" s="255" t="s">
        <v>1252</v>
      </c>
    </row>
    <row r="212" spans="1:7" ht="62.25" customHeight="1" x14ac:dyDescent="0.25">
      <c r="A212" s="539"/>
      <c r="B212" s="498"/>
      <c r="C212" s="499"/>
      <c r="D212" s="498"/>
      <c r="E212" s="507"/>
      <c r="F212" s="507"/>
      <c r="G212" s="255" t="s">
        <v>1253</v>
      </c>
    </row>
    <row r="213" spans="1:7" ht="60.75" customHeight="1" x14ac:dyDescent="0.25">
      <c r="A213" s="539" t="s">
        <v>1744</v>
      </c>
      <c r="B213" s="498"/>
      <c r="C213" s="499" t="s">
        <v>797</v>
      </c>
      <c r="D213" s="498" t="s">
        <v>798</v>
      </c>
      <c r="E213" s="507" t="s">
        <v>795</v>
      </c>
      <c r="F213" s="507" t="s">
        <v>1475</v>
      </c>
      <c r="G213" s="255" t="s">
        <v>796</v>
      </c>
    </row>
    <row r="214" spans="1:7" ht="66" customHeight="1" x14ac:dyDescent="0.25">
      <c r="A214" s="539"/>
      <c r="B214" s="498"/>
      <c r="C214" s="499"/>
      <c r="D214" s="498"/>
      <c r="E214" s="507"/>
      <c r="F214" s="507"/>
      <c r="G214" s="255" t="s">
        <v>1476</v>
      </c>
    </row>
    <row r="215" spans="1:7" ht="36" customHeight="1" x14ac:dyDescent="0.25">
      <c r="A215" s="539"/>
      <c r="B215" s="498"/>
      <c r="C215" s="499"/>
      <c r="D215" s="498" t="s">
        <v>803</v>
      </c>
      <c r="E215" s="498" t="s">
        <v>801</v>
      </c>
      <c r="F215" s="498" t="s">
        <v>1477</v>
      </c>
      <c r="G215" s="542" t="s">
        <v>802</v>
      </c>
    </row>
    <row r="216" spans="1:7" ht="36" customHeight="1" x14ac:dyDescent="0.25">
      <c r="A216" s="539"/>
      <c r="B216" s="498"/>
      <c r="C216" s="499"/>
      <c r="D216" s="498"/>
      <c r="E216" s="498"/>
      <c r="F216" s="498"/>
      <c r="G216" s="542"/>
    </row>
    <row r="217" spans="1:7" ht="48" customHeight="1" x14ac:dyDescent="0.25">
      <c r="A217" s="539"/>
      <c r="B217" s="498"/>
      <c r="C217" s="499"/>
      <c r="D217" s="498"/>
      <c r="E217" s="507" t="s">
        <v>805</v>
      </c>
      <c r="F217" s="507" t="s">
        <v>1478</v>
      </c>
      <c r="G217" s="514" t="s">
        <v>806</v>
      </c>
    </row>
    <row r="218" spans="1:7" ht="48" customHeight="1" thickBot="1" x14ac:dyDescent="0.3">
      <c r="A218" s="540"/>
      <c r="B218" s="512"/>
      <c r="C218" s="520"/>
      <c r="D218" s="512"/>
      <c r="E218" s="515"/>
      <c r="F218" s="515"/>
      <c r="G218" s="541"/>
    </row>
  </sheetData>
  <mergeCells count="210">
    <mergeCell ref="A2:G2"/>
    <mergeCell ref="A3:A8"/>
    <mergeCell ref="B3:B8"/>
    <mergeCell ref="C3:C8"/>
    <mergeCell ref="D3:D8"/>
    <mergeCell ref="E3:E4"/>
    <mergeCell ref="F3:F4"/>
    <mergeCell ref="G3:G4"/>
    <mergeCell ref="E5:E7"/>
    <mergeCell ref="G6:G7"/>
    <mergeCell ref="A9:A13"/>
    <mergeCell ref="B9:B13"/>
    <mergeCell ref="C9:C13"/>
    <mergeCell ref="D9:D13"/>
    <mergeCell ref="A14:A16"/>
    <mergeCell ref="B14:B16"/>
    <mergeCell ref="C14:C16"/>
    <mergeCell ref="D14:D16"/>
    <mergeCell ref="E14:E16"/>
    <mergeCell ref="A25:A27"/>
    <mergeCell ref="B25:B27"/>
    <mergeCell ref="C25:C27"/>
    <mergeCell ref="D25:D27"/>
    <mergeCell ref="A28:A32"/>
    <mergeCell ref="B28:B32"/>
    <mergeCell ref="C28:C32"/>
    <mergeCell ref="D28:D32"/>
    <mergeCell ref="A17:A19"/>
    <mergeCell ref="B17:B19"/>
    <mergeCell ref="C17:C19"/>
    <mergeCell ref="D17:D19"/>
    <mergeCell ref="A20:A24"/>
    <mergeCell ref="B20:B24"/>
    <mergeCell ref="C20:C24"/>
    <mergeCell ref="D20:D24"/>
    <mergeCell ref="E37:E38"/>
    <mergeCell ref="F37:F38"/>
    <mergeCell ref="A39:A41"/>
    <mergeCell ref="B39:B41"/>
    <mergeCell ref="C39:C41"/>
    <mergeCell ref="D39:D41"/>
    <mergeCell ref="A33:A35"/>
    <mergeCell ref="B33:B35"/>
    <mergeCell ref="C33:C35"/>
    <mergeCell ref="D33:D35"/>
    <mergeCell ref="A36:A38"/>
    <mergeCell ref="B36:B38"/>
    <mergeCell ref="C36:C38"/>
    <mergeCell ref="D36:D38"/>
    <mergeCell ref="A42:A46"/>
    <mergeCell ref="B42:B46"/>
    <mergeCell ref="C42:C46"/>
    <mergeCell ref="D42:D44"/>
    <mergeCell ref="D45:D46"/>
    <mergeCell ref="A47:A53"/>
    <mergeCell ref="B47:B53"/>
    <mergeCell ref="C47:C53"/>
    <mergeCell ref="D47:D53"/>
    <mergeCell ref="E50:E53"/>
    <mergeCell ref="F50:F53"/>
    <mergeCell ref="G50:G53"/>
    <mergeCell ref="A54:A57"/>
    <mergeCell ref="B54:B57"/>
    <mergeCell ref="C54:C57"/>
    <mergeCell ref="D54:D57"/>
    <mergeCell ref="E56:E57"/>
    <mergeCell ref="F56:F57"/>
    <mergeCell ref="G56:G57"/>
    <mergeCell ref="F64:F65"/>
    <mergeCell ref="G64:G65"/>
    <mergeCell ref="A69:A74"/>
    <mergeCell ref="B69:B74"/>
    <mergeCell ref="C69:C74"/>
    <mergeCell ref="D69:D72"/>
    <mergeCell ref="E69:E70"/>
    <mergeCell ref="F69:F70"/>
    <mergeCell ref="A58:G58"/>
    <mergeCell ref="A59:A63"/>
    <mergeCell ref="B59:B63"/>
    <mergeCell ref="C59:C63"/>
    <mergeCell ref="D59:D63"/>
    <mergeCell ref="A64:A68"/>
    <mergeCell ref="B64:B68"/>
    <mergeCell ref="C64:C68"/>
    <mergeCell ref="D64:D68"/>
    <mergeCell ref="E64:E65"/>
    <mergeCell ref="G98:G101"/>
    <mergeCell ref="D90:D94"/>
    <mergeCell ref="C90:C96"/>
    <mergeCell ref="B90:B96"/>
    <mergeCell ref="A90:A96"/>
    <mergeCell ref="D85:D86"/>
    <mergeCell ref="D88:D89"/>
    <mergeCell ref="A75:G75"/>
    <mergeCell ref="A76:A83"/>
    <mergeCell ref="B76:B83"/>
    <mergeCell ref="C76:C83"/>
    <mergeCell ref="D76:D77"/>
    <mergeCell ref="E76:E77"/>
    <mergeCell ref="F76:F77"/>
    <mergeCell ref="D78:D81"/>
    <mergeCell ref="A103:A107"/>
    <mergeCell ref="B103:B107"/>
    <mergeCell ref="C103:C107"/>
    <mergeCell ref="D104:D107"/>
    <mergeCell ref="D108:D109"/>
    <mergeCell ref="A108:A109"/>
    <mergeCell ref="B108:B109"/>
    <mergeCell ref="C108:C109"/>
    <mergeCell ref="A97:A102"/>
    <mergeCell ref="B97:B102"/>
    <mergeCell ref="C97:C102"/>
    <mergeCell ref="D97:D102"/>
    <mergeCell ref="D116:D118"/>
    <mergeCell ref="D119:D123"/>
    <mergeCell ref="D124:D128"/>
    <mergeCell ref="A110:A112"/>
    <mergeCell ref="B110:B112"/>
    <mergeCell ref="C110:C112"/>
    <mergeCell ref="D110:D112"/>
    <mergeCell ref="A114:A115"/>
    <mergeCell ref="B114:B115"/>
    <mergeCell ref="C114:C115"/>
    <mergeCell ref="D114:D115"/>
    <mergeCell ref="C151:C155"/>
    <mergeCell ref="A146:A150"/>
    <mergeCell ref="B146:B150"/>
    <mergeCell ref="C146:C150"/>
    <mergeCell ref="D140:D141"/>
    <mergeCell ref="E140:E141"/>
    <mergeCell ref="F140:F141"/>
    <mergeCell ref="G140:G141"/>
    <mergeCell ref="A131:G131"/>
    <mergeCell ref="B132:B135"/>
    <mergeCell ref="C132:C135"/>
    <mergeCell ref="D132:D135"/>
    <mergeCell ref="A170:A172"/>
    <mergeCell ref="B170:B172"/>
    <mergeCell ref="C170:C172"/>
    <mergeCell ref="D170:D172"/>
    <mergeCell ref="A173:A176"/>
    <mergeCell ref="B173:B176"/>
    <mergeCell ref="C173:C176"/>
    <mergeCell ref="D173:D176"/>
    <mergeCell ref="D168:D169"/>
    <mergeCell ref="E192:E193"/>
    <mergeCell ref="G192:G193"/>
    <mergeCell ref="A194:A198"/>
    <mergeCell ref="B194:B198"/>
    <mergeCell ref="C194:C198"/>
    <mergeCell ref="D194:D198"/>
    <mergeCell ref="C184:C186"/>
    <mergeCell ref="D184:D186"/>
    <mergeCell ref="C187:C193"/>
    <mergeCell ref="D187:D193"/>
    <mergeCell ref="E217:E218"/>
    <mergeCell ref="F217:F218"/>
    <mergeCell ref="G217:G218"/>
    <mergeCell ref="D215:D218"/>
    <mergeCell ref="D213:D214"/>
    <mergeCell ref="C213:C218"/>
    <mergeCell ref="F211:F212"/>
    <mergeCell ref="E213:E214"/>
    <mergeCell ref="F213:F214"/>
    <mergeCell ref="E215:E216"/>
    <mergeCell ref="F215:F216"/>
    <mergeCell ref="G215:G216"/>
    <mergeCell ref="C203:C212"/>
    <mergeCell ref="D203:D204"/>
    <mergeCell ref="D206:D212"/>
    <mergeCell ref="E211:E212"/>
    <mergeCell ref="A184:A186"/>
    <mergeCell ref="B184:B186"/>
    <mergeCell ref="A177:A183"/>
    <mergeCell ref="D177:D182"/>
    <mergeCell ref="C177:C183"/>
    <mergeCell ref="B177:B183"/>
    <mergeCell ref="B213:B218"/>
    <mergeCell ref="A213:A218"/>
    <mergeCell ref="C199:C202"/>
    <mergeCell ref="B199:B202"/>
    <mergeCell ref="A199:A202"/>
    <mergeCell ref="A187:A193"/>
    <mergeCell ref="B187:B193"/>
    <mergeCell ref="A203:A212"/>
    <mergeCell ref="B203:B212"/>
    <mergeCell ref="D146:D149"/>
    <mergeCell ref="A156:A160"/>
    <mergeCell ref="B156:B160"/>
    <mergeCell ref="D166:D167"/>
    <mergeCell ref="D156:D162"/>
    <mergeCell ref="C156:C169"/>
    <mergeCell ref="C85:C89"/>
    <mergeCell ref="B85:B89"/>
    <mergeCell ref="A85:A89"/>
    <mergeCell ref="A132:A135"/>
    <mergeCell ref="A136:A139"/>
    <mergeCell ref="A140:A145"/>
    <mergeCell ref="D163:D165"/>
    <mergeCell ref="A161:A169"/>
    <mergeCell ref="B161:B169"/>
    <mergeCell ref="B116:B130"/>
    <mergeCell ref="A116:A130"/>
    <mergeCell ref="C116:C130"/>
    <mergeCell ref="B136:B139"/>
    <mergeCell ref="B140:B145"/>
    <mergeCell ref="C140:C145"/>
    <mergeCell ref="D151:D155"/>
    <mergeCell ref="A151:A155"/>
    <mergeCell ref="B151:B155"/>
  </mergeCells>
  <pageMargins left="0.51181102362204722" right="0.51181102362204722" top="0.74803149606299213" bottom="0.55118110236220474" header="0.31496062992125984" footer="0.31496062992125984"/>
  <pageSetup paperSize="9" orientation="landscape" verticalDpi="0" r:id="rId1"/>
  <headerFooter>
    <oddHeader>&amp;C&amp;"-,Cursiva"PLAN PLURIANUAL DE LA POLÍTICA PÚBLICA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OBJ. 1</vt:lpstr>
      <vt:lpstr>condensado</vt:lpstr>
      <vt:lpstr>FECYT</vt:lpstr>
      <vt:lpstr>FICA</vt:lpstr>
      <vt:lpstr>FICAYA</vt:lpstr>
      <vt:lpstr>Hoja1</vt:lpstr>
      <vt:lpstr>consolidado </vt:lpstr>
      <vt:lpstr>PPPP</vt:lpstr>
      <vt:lpstr>OBJ.1</vt:lpstr>
      <vt:lpstr>OBJ.2</vt:lpstr>
      <vt:lpstr>OBJ.3</vt:lpstr>
      <vt:lpstr>OBJ.4</vt:lpstr>
      <vt:lpstr>indicadores </vt:lpstr>
      <vt:lpstr>metas</vt:lpstr>
      <vt:lpstr>PPPP (2)</vt:lpstr>
      <vt:lpstr>condensado!Títulos_a_imprimir</vt:lpstr>
      <vt:lpstr>'consolidado '!Títulos_a_imprimir</vt:lpstr>
      <vt:lpstr>OBJ.1!Títulos_a_imprimir</vt:lpstr>
      <vt:lpstr>OBJ.2!Títulos_a_imprimir</vt:lpstr>
      <vt:lpstr>OBJ.3!Títulos_a_imprimir</vt:lpstr>
      <vt:lpstr>OBJ.4!Títulos_a_imprimir</vt:lpstr>
      <vt:lpstr>PPPP!Títulos_a_imprimir</vt:lpstr>
      <vt:lpstr>'PPPP (2)'!Títulos_a_imprimir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dc:creator>
  <cp:lastModifiedBy>p7</cp:lastModifiedBy>
  <dcterms:created xsi:type="dcterms:W3CDTF">2013-05-22T20:52:53Z</dcterms:created>
  <dcterms:modified xsi:type="dcterms:W3CDTF">2013-05-30T16:38:04Z</dcterms:modified>
</cp:coreProperties>
</file>