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3935" windowHeight="7620"/>
  </bookViews>
  <sheets>
    <sheet name="RESUM. COST. GAST.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15" i="1"/>
  <c r="B14"/>
  <c r="B13"/>
  <c r="B12"/>
  <c r="B11"/>
  <c r="B10"/>
  <c r="C9" s="1"/>
  <c r="B8"/>
  <c r="B7"/>
  <c r="B6"/>
  <c r="C5"/>
  <c r="C16" s="1"/>
</calcChain>
</file>

<file path=xl/sharedStrings.xml><?xml version="1.0" encoding="utf-8"?>
<sst xmlns="http://schemas.openxmlformats.org/spreadsheetml/2006/main" count="16" uniqueCount="16">
  <si>
    <t>Resumen de costos y gastos anuales</t>
  </si>
  <si>
    <t>RUBROS</t>
  </si>
  <si>
    <t>VALOR PARCIAL</t>
  </si>
  <si>
    <t>VALOR TOTAL</t>
  </si>
  <si>
    <t>COSTOS</t>
  </si>
  <si>
    <t>Materia prima</t>
  </si>
  <si>
    <t>Mano de obra directa</t>
  </si>
  <si>
    <t>Gastos indirectos de fabricación</t>
  </si>
  <si>
    <t>GASTOS</t>
  </si>
  <si>
    <t>Gasto mano de obra indirecta</t>
  </si>
  <si>
    <t>Gasto administrativo de operación.</t>
  </si>
  <si>
    <t>Gasto de ventas</t>
  </si>
  <si>
    <t>Gasto de promoción y publicidad</t>
  </si>
  <si>
    <t>Gasto financiero</t>
  </si>
  <si>
    <t xml:space="preserve">Depreciación </t>
  </si>
  <si>
    <t>TOTAL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</si>
</sst>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4" fontId="2" fillId="0" borderId="1" xfId="1" applyFont="1" applyBorder="1" applyAlignment="1">
      <alignment horizontal="right" vertical="top" wrapText="1"/>
    </xf>
    <xf numFmtId="0" fontId="3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ULOS%20TESI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ANDA INSATISFESCHA"/>
      <sheetName val="PRECIO PROM."/>
      <sheetName val="INV. FIJA"/>
      <sheetName val="CAP. TRAB."/>
      <sheetName val="RES. INVERSION"/>
      <sheetName val="DEPRES."/>
      <sheetName val="AMORTIZACION"/>
      <sheetName val="COST. PRODU."/>
      <sheetName val="MANO OBRA IND."/>
      <sheetName val="GAST. ADM. OPERAC."/>
      <sheetName val="GASTO VENTA"/>
      <sheetName val="G. PROM.  PUB."/>
      <sheetName val="G. FINANC."/>
      <sheetName val="RESUM. COST. GAST."/>
      <sheetName val="PROYEC. COSTOS Y GAST."/>
      <sheetName val="COSTOS FIJOS"/>
      <sheetName val="COSTOS VAR."/>
      <sheetName val="VENTA PROY."/>
      <sheetName val="FLUJO DE CAJA"/>
      <sheetName val="BAL. PROY. RESUL."/>
      <sheetName val="ENTRADA EFEC."/>
      <sheetName val="REL. BENEF. COST."/>
      <sheetName val="VAN Y TIR"/>
    </sheetNames>
    <sheetDataSet>
      <sheetData sheetId="0"/>
      <sheetData sheetId="1"/>
      <sheetData sheetId="2"/>
      <sheetData sheetId="3"/>
      <sheetData sheetId="4"/>
      <sheetData sheetId="5">
        <row r="9">
          <cell r="D9">
            <v>1359.3810000000001</v>
          </cell>
        </row>
      </sheetData>
      <sheetData sheetId="6"/>
      <sheetData sheetId="7">
        <row r="6">
          <cell r="F6">
            <v>420</v>
          </cell>
        </row>
        <row r="8">
          <cell r="F8">
            <v>12600</v>
          </cell>
        </row>
        <row r="11">
          <cell r="F11">
            <v>951.25</v>
          </cell>
        </row>
      </sheetData>
      <sheetData sheetId="8">
        <row r="6">
          <cell r="F6">
            <v>1800.0192000000002</v>
          </cell>
        </row>
      </sheetData>
      <sheetData sheetId="9">
        <row r="5">
          <cell r="D5">
            <v>1080</v>
          </cell>
        </row>
        <row r="6">
          <cell r="D6">
            <v>480</v>
          </cell>
        </row>
        <row r="7">
          <cell r="D7">
            <v>46.8</v>
          </cell>
        </row>
      </sheetData>
      <sheetData sheetId="10">
        <row r="7">
          <cell r="D7">
            <v>1977.6</v>
          </cell>
        </row>
      </sheetData>
      <sheetData sheetId="11">
        <row r="8">
          <cell r="C8">
            <v>1854</v>
          </cell>
        </row>
      </sheetData>
      <sheetData sheetId="12">
        <row r="7">
          <cell r="B7">
            <v>5808.0737760640277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16"/>
  <sheetViews>
    <sheetView tabSelected="1" workbookViewId="0">
      <selection activeCell="G11" sqref="G11"/>
    </sheetView>
  </sheetViews>
  <sheetFormatPr baseColWidth="10" defaultRowHeight="15"/>
  <cols>
    <col min="1" max="1" width="31.85546875" customWidth="1"/>
    <col min="2" max="2" width="16.140625" customWidth="1"/>
    <col min="3" max="3" width="14.140625" customWidth="1"/>
  </cols>
  <sheetData>
    <row r="3" spans="1:3" ht="15.75">
      <c r="A3" s="10" t="s">
        <v>0</v>
      </c>
      <c r="B3" s="10"/>
      <c r="C3" s="10"/>
    </row>
    <row r="4" spans="1:3" ht="31.5">
      <c r="A4" s="1" t="s">
        <v>1</v>
      </c>
      <c r="B4" s="1" t="s">
        <v>2</v>
      </c>
      <c r="C4" s="1" t="s">
        <v>3</v>
      </c>
    </row>
    <row r="5" spans="1:3" ht="18" customHeight="1">
      <c r="A5" s="2" t="s">
        <v>4</v>
      </c>
      <c r="B5" s="3"/>
      <c r="C5" s="4">
        <f>(B6+B7+B8)</f>
        <v>13971.25</v>
      </c>
    </row>
    <row r="6" spans="1:3" ht="18" customHeight="1">
      <c r="A6" s="5" t="s">
        <v>5</v>
      </c>
      <c r="B6" s="6">
        <f>('[1]COST. PRODU.'!F6)</f>
        <v>420</v>
      </c>
      <c r="C6" s="7"/>
    </row>
    <row r="7" spans="1:3" ht="18" customHeight="1">
      <c r="A7" s="5" t="s">
        <v>6</v>
      </c>
      <c r="B7" s="6">
        <f>('[1]COST. PRODU.'!F8)</f>
        <v>12600</v>
      </c>
      <c r="C7" s="7"/>
    </row>
    <row r="8" spans="1:3" ht="18" customHeight="1">
      <c r="A8" s="5" t="s">
        <v>7</v>
      </c>
      <c r="B8" s="8">
        <f>('[1]COST. PRODU.'!F11)</f>
        <v>951.25</v>
      </c>
      <c r="C8" s="7"/>
    </row>
    <row r="9" spans="1:3" ht="18" customHeight="1">
      <c r="A9" s="2" t="s">
        <v>8</v>
      </c>
      <c r="B9" s="3"/>
      <c r="C9" s="4">
        <f>(B10+B11+B12+B13+B14+B15)</f>
        <v>14405.873976064027</v>
      </c>
    </row>
    <row r="10" spans="1:3" ht="18" customHeight="1">
      <c r="A10" s="5" t="s">
        <v>9</v>
      </c>
      <c r="B10" s="6">
        <f>('[1]MANO OBRA IND.'!F6)</f>
        <v>1800.0192000000002</v>
      </c>
      <c r="C10" s="7"/>
    </row>
    <row r="11" spans="1:3" ht="18" customHeight="1">
      <c r="A11" s="5" t="s">
        <v>10</v>
      </c>
      <c r="B11" s="6">
        <f>('[1]GAST. ADM. OPERAC.'!D5+'[1]GAST. ADM. OPERAC.'!D6+'[1]GAST. ADM. OPERAC.'!D7)</f>
        <v>1606.8</v>
      </c>
      <c r="C11" s="7"/>
    </row>
    <row r="12" spans="1:3" ht="18" customHeight="1">
      <c r="A12" s="5" t="s">
        <v>11</v>
      </c>
      <c r="B12" s="6">
        <f>('[1]GASTO VENTA'!D7)</f>
        <v>1977.6</v>
      </c>
      <c r="C12" s="7"/>
    </row>
    <row r="13" spans="1:3" ht="18" customHeight="1">
      <c r="A13" s="5" t="s">
        <v>12</v>
      </c>
      <c r="B13" s="6">
        <f>('[1]G. PROM.  PUB.'!C8)</f>
        <v>1854</v>
      </c>
      <c r="C13" s="7"/>
    </row>
    <row r="14" spans="1:3" ht="18" customHeight="1">
      <c r="A14" s="5" t="s">
        <v>13</v>
      </c>
      <c r="B14" s="6">
        <f>('[1]G. FINANC.'!B7)</f>
        <v>5808.0737760640277</v>
      </c>
      <c r="C14" s="7"/>
    </row>
    <row r="15" spans="1:3" ht="18" customHeight="1">
      <c r="A15" s="5" t="s">
        <v>14</v>
      </c>
      <c r="B15" s="9">
        <f>([1]DEPRES.!D9)</f>
        <v>1359.3810000000001</v>
      </c>
      <c r="C15" s="7"/>
    </row>
    <row r="16" spans="1:3" ht="18" customHeight="1">
      <c r="A16" s="1" t="s">
        <v>15</v>
      </c>
      <c r="B16" s="3"/>
      <c r="C16" s="4">
        <f>SUM(C5:C15)</f>
        <v>28377.123976064027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RESUM. COST. GAST.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Garcia</dc:creator>
  <cp:lastModifiedBy>Liliana</cp:lastModifiedBy>
  <dcterms:created xsi:type="dcterms:W3CDTF">2010-10-19T21:27:53Z</dcterms:created>
  <dcterms:modified xsi:type="dcterms:W3CDTF">2010-11-05T16:38:05Z</dcterms:modified>
</cp:coreProperties>
</file>